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3585" yWindow="585" windowWidth="28800" windowHeight="16140"/>
  </bookViews>
  <sheets>
    <sheet name="例_WBS总表" sheetId="3" r:id="rId1"/>
    <sheet name="例_QCD总表" sheetId="4" r:id="rId2"/>
    <sheet name="WBS总表" sheetId="1" r:id="rId3"/>
    <sheet name="QCD总表" sheetId="2" r:id="rId4"/>
    <sheet name="硬件" sheetId="6" state="hidden" r:id="rId5"/>
    <sheet name="软件" sheetId="7" state="hidden" r:id="rId6"/>
    <sheet name="生物医药" sheetId="9" state="hidden" r:id="rId7"/>
    <sheet name="服务平台" sheetId="10" state="hidden" r:id="rId8"/>
    <sheet name="分类定义表" sheetId="5" state="hidden" r:id="rId9"/>
  </sheets>
  <calcPr calcId="125725" concurrentCalc="0"/>
  <extLst xmlns:x15="http://schemas.microsoft.com/office/spreadsheetml/2010/11/main">
    <ext xmlns:x14="http://schemas.microsoft.com/office/spreadsheetml/2009/9/main" uri="{79F54976-1DA5-4618-B147-4CDE4B953A38}">
      <x14:workbookPr defaultImageDpi="32767"/>
    </ext>
    <ext xmlns:mx="http://schemas.microsoft.com/office/mac/excel/2008/main" uri="{7523E5D3-25F3-A5E0-1632-64F254C22452}">
      <mx:ArchID Flags="2"/>
    </ext>
    <ext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0" i="2"/>
  <c r="D11"/>
  <c r="D12"/>
  <c r="D13"/>
  <c r="D14"/>
  <c r="D15"/>
  <c r="D16"/>
  <c r="D17"/>
  <c r="D9"/>
  <c r="D8"/>
  <c r="D7"/>
  <c r="D6"/>
  <c r="D5"/>
</calcChain>
</file>

<file path=xl/comments1.xml><?xml version="1.0" encoding="utf-8"?>
<comments xmlns="http://schemas.openxmlformats.org/spreadsheetml/2006/main">
  <authors>
    <author>huangxking@163.com</author>
  </authors>
  <commentList>
    <comment ref="D4" authorId="0">
      <text>
        <r>
          <rPr>
            <b/>
            <sz val="11"/>
            <color indexed="81"/>
            <rFont val="ＭＳ Ｐゴシック"/>
            <family val="2"/>
          </rPr>
          <t>模板需要根据项目实际勾选</t>
        </r>
      </text>
    </comment>
  </commentList>
</comments>
</file>

<file path=xl/sharedStrings.xml><?xml version="1.0" encoding="utf-8"?>
<sst xmlns="http://schemas.openxmlformats.org/spreadsheetml/2006/main" count="476" uniqueCount="262">
  <si>
    <t>交付物</t>
  </si>
  <si>
    <t>主交付物/产品</t>
  </si>
  <si>
    <t>硬件或软件</t>
  </si>
  <si>
    <t>技术标准</t>
  </si>
  <si>
    <t>管理标准</t>
  </si>
  <si>
    <t>专利/软著</t>
  </si>
  <si>
    <t>备注</t>
  </si>
  <si>
    <t>发明专利
实用新型
电路布线/软著</t>
    <phoneticPr fontId="5" type="noConversion"/>
  </si>
  <si>
    <t xml:space="preserve">        要素
编号</t>
    <phoneticPr fontId="5" type="noConversion"/>
  </si>
  <si>
    <t>Q/级别</t>
  </si>
  <si>
    <t>D/时间</t>
  </si>
  <si>
    <t>完成结点日期</t>
  </si>
  <si>
    <t>第13级</t>
  </si>
  <si>
    <t>回报级</t>
  </si>
  <si>
    <t>第12级</t>
  </si>
  <si>
    <t>利润级</t>
  </si>
  <si>
    <t>第11级</t>
  </si>
  <si>
    <t>盈亏级</t>
  </si>
  <si>
    <t>第10级</t>
  </si>
  <si>
    <t>销售级</t>
  </si>
  <si>
    <t>第9级</t>
  </si>
  <si>
    <t>系统级</t>
  </si>
  <si>
    <t>第8级</t>
  </si>
  <si>
    <t>产品级</t>
  </si>
  <si>
    <t>第7级</t>
  </si>
  <si>
    <t>环境级</t>
  </si>
  <si>
    <t>第6级</t>
  </si>
  <si>
    <t>正样级</t>
  </si>
  <si>
    <t>第5级</t>
  </si>
  <si>
    <t>初样级</t>
  </si>
  <si>
    <t>第4级</t>
  </si>
  <si>
    <t>仿真级</t>
  </si>
  <si>
    <t>第3级</t>
  </si>
  <si>
    <t>功能级</t>
  </si>
  <si>
    <t>第2级</t>
  </si>
  <si>
    <t>方案级</t>
  </si>
  <si>
    <t>第1级</t>
  </si>
  <si>
    <t>报告级</t>
  </si>
  <si>
    <t>小计</t>
  </si>
  <si>
    <t>项目边界</t>
  </si>
  <si>
    <t>产品名称与型号</t>
  </si>
  <si>
    <t>项目比较基准</t>
  </si>
  <si>
    <t>QCD优化指标</t>
  </si>
  <si>
    <t>测试标准与方法</t>
  </si>
  <si>
    <t>合计</t>
    <phoneticPr fontId="5" type="noConversion"/>
  </si>
  <si>
    <t>自制</t>
    <phoneticPr fontId="5" type="noConversion"/>
  </si>
  <si>
    <t>自主研发</t>
    <phoneticPr fontId="5" type="noConversion"/>
  </si>
  <si>
    <t>副交付物/知识产权</t>
    <phoneticPr fontId="5" type="noConversion"/>
  </si>
  <si>
    <t>项目总收益―总投入≥0</t>
  </si>
  <si>
    <t>累计净利润≥总投入的50％</t>
  </si>
  <si>
    <t>小批试产合格、生产条件完备、工艺成熟</t>
  </si>
  <si>
    <t>工程样机系统运行、例行环境试验合格</t>
  </si>
  <si>
    <t>基础类
产品类
方法类</t>
    <phoneticPr fontId="5" type="noConversion"/>
  </si>
  <si>
    <t>管理A类
管理B类
管理C类</t>
    <phoneticPr fontId="5" type="noConversion"/>
  </si>
  <si>
    <t>小计1</t>
    <phoneticPr fontId="5" type="noConversion"/>
  </si>
  <si>
    <t>小计2</t>
    <phoneticPr fontId="5" type="noConversion"/>
  </si>
  <si>
    <t>小计3</t>
    <phoneticPr fontId="5" type="noConversion"/>
  </si>
  <si>
    <t>里程碑/举证要素/交付物/技术凭证</t>
    <phoneticPr fontId="5" type="noConversion"/>
  </si>
  <si>
    <t>举证要素/交付物/技术凭证</t>
    <phoneticPr fontId="5" type="noConversion"/>
  </si>
  <si>
    <t>2．阴影区域是需要填写的内容。必须在一张表中填完，不可续页</t>
    <phoneticPr fontId="5" type="noConversion"/>
  </si>
  <si>
    <t>项目总交付物名称</t>
  </si>
  <si>
    <t>课题交付物</t>
  </si>
  <si>
    <t>1.1.1</t>
  </si>
  <si>
    <t>子课题任务交付物</t>
  </si>
  <si>
    <t>1.1.2</t>
  </si>
  <si>
    <t>…</t>
  </si>
  <si>
    <t>1.2.1</t>
  </si>
  <si>
    <t>1.2.2</t>
  </si>
  <si>
    <t>1.3.1</t>
  </si>
  <si>
    <t>1.3.2</t>
  </si>
  <si>
    <t>1.4.1</t>
  </si>
  <si>
    <t>按照里程碑逐级付款</t>
    <phoneticPr fontId="5" type="noConversion"/>
  </si>
  <si>
    <t>9WBE</t>
    <phoneticPr fontId="5" type="noConversion"/>
  </si>
  <si>
    <t>9WBE</t>
    <phoneticPr fontId="5" type="noConversion"/>
  </si>
  <si>
    <t>9WBE</t>
    <phoneticPr fontId="5" type="noConversion"/>
  </si>
  <si>
    <t>按照末级WBE统计</t>
    <phoneticPr fontId="5" type="noConversion"/>
  </si>
  <si>
    <t>初级功能样品、图纸＋工艺设计、测试通过</t>
    <phoneticPr fontId="5" type="noConversion"/>
  </si>
  <si>
    <t>正式功能样机演示测试合格、工艺验证可行</t>
    <phoneticPr fontId="5" type="noConversion"/>
  </si>
  <si>
    <t>关键功能、方法经过实验验证能够实现</t>
    <phoneticPr fontId="5" type="noConversion"/>
  </si>
  <si>
    <t>论文/著作</t>
    <rPh sb="0" eb="1">
      <t>lun we</t>
    </rPh>
    <rPh sb="3" eb="4">
      <t>zhu z</t>
    </rPh>
    <phoneticPr fontId="5" type="noConversion"/>
  </si>
  <si>
    <t>论文
著作</t>
    <rPh sb="0" eb="1">
      <t>lun w</t>
    </rPh>
    <rPh sb="3" eb="4">
      <t>zhu z</t>
    </rPh>
    <phoneticPr fontId="5" type="noConversion"/>
  </si>
  <si>
    <t>单一来源</t>
    <rPh sb="0" eb="1">
      <t>dan yi</t>
    </rPh>
    <rPh sb="2" eb="3">
      <t>lai y</t>
    </rPh>
    <phoneticPr fontId="5" type="noConversion"/>
  </si>
  <si>
    <t>多重来源</t>
    <rPh sb="0" eb="1">
      <t>duo chong</t>
    </rPh>
    <rPh sb="2" eb="3">
      <t>lai yuan</t>
    </rPh>
    <phoneticPr fontId="5" type="noConversion"/>
  </si>
  <si>
    <t>多重来源</t>
    <rPh sb="0" eb="1">
      <t>duo c</t>
    </rPh>
    <rPh sb="2" eb="3">
      <t>lai yuan</t>
    </rPh>
    <phoneticPr fontId="5" type="noConversion"/>
  </si>
  <si>
    <t>多重来源</t>
    <rPh sb="0" eb="1">
      <t>duo c</t>
    </rPh>
    <rPh sb="2" eb="3">
      <t>lai y</t>
    </rPh>
    <phoneticPr fontId="5" type="noConversion"/>
  </si>
  <si>
    <t>国内配套
制造</t>
    <phoneticPr fontId="5" type="noConversion"/>
  </si>
  <si>
    <t>国际配套
制造</t>
    <phoneticPr fontId="5" type="noConversion"/>
  </si>
  <si>
    <t>采购/生产单元</t>
    <rPh sb="0" eb="1">
      <t>cai go</t>
    </rPh>
    <rPh sb="3" eb="4">
      <t>sheng chan</t>
    </rPh>
    <rPh sb="5" eb="6">
      <t>dan yuan</t>
    </rPh>
    <phoneticPr fontId="5" type="noConversion"/>
  </si>
  <si>
    <t>9WBE</t>
    <phoneticPr fontId="5" type="noConversion"/>
  </si>
  <si>
    <t>研发单元</t>
    <rPh sb="0" eb="1">
      <t>yan fa</t>
    </rPh>
    <rPh sb="2" eb="3">
      <t>dan yuan</t>
    </rPh>
    <phoneticPr fontId="5" type="noConversion"/>
  </si>
  <si>
    <t>交付物属性分类</t>
    <rPh sb="3" eb="4">
      <t>shu xing</t>
    </rPh>
    <rPh sb="5" eb="6">
      <t>fen lei</t>
    </rPh>
    <phoneticPr fontId="5" type="noConversion"/>
  </si>
  <si>
    <t>直接费用（万元）</t>
    <rPh sb="5" eb="6">
      <t>wan yuan</t>
    </rPh>
    <phoneticPr fontId="5" type="noConversion"/>
  </si>
  <si>
    <t>采购/生产单元</t>
    <phoneticPr fontId="5" type="noConversion"/>
  </si>
  <si>
    <t>研发单元</t>
    <phoneticPr fontId="5" type="noConversion"/>
  </si>
  <si>
    <t>采购费用预算</t>
    <rPh sb="0" eb="1">
      <t>cai gou</t>
    </rPh>
    <rPh sb="2" eb="3">
      <t>fei y</t>
    </rPh>
    <rPh sb="4" eb="5">
      <t>yu suan</t>
    </rPh>
    <phoneticPr fontId="5" type="noConversion"/>
  </si>
  <si>
    <t>研制直接费用预算</t>
    <rPh sb="0" eb="1">
      <t>yan zhi</t>
    </rPh>
    <rPh sb="2" eb="3">
      <t>zhi jie</t>
    </rPh>
    <rPh sb="4" eb="5">
      <t>fei y</t>
    </rPh>
    <rPh sb="6" eb="7">
      <t>yu suan</t>
    </rPh>
    <phoneticPr fontId="5" type="noConversion"/>
  </si>
  <si>
    <t>研制直接费用支出金额</t>
    <rPh sb="6" eb="7">
      <t>zhi chu</t>
    </rPh>
    <rPh sb="8" eb="9">
      <t>jin e</t>
    </rPh>
    <phoneticPr fontId="5" type="noConversion"/>
  </si>
  <si>
    <t>国内合作
研发</t>
    <phoneticPr fontId="5" type="noConversion"/>
  </si>
  <si>
    <t>国际合作
研发</t>
    <phoneticPr fontId="5" type="noConversion"/>
  </si>
  <si>
    <t>子课题任务交付物★</t>
    <phoneticPr fontId="5" type="noConversion"/>
  </si>
  <si>
    <t>提出了满足需求或解决问题的技术方案</t>
    <phoneticPr fontId="5" type="noConversion"/>
  </si>
  <si>
    <t>实现大批量商业化生产，产品质量合格</t>
    <phoneticPr fontId="5" type="noConversion"/>
  </si>
  <si>
    <t>直接费用（设备费＋材料费等2项）＋间接费用（差旅费＋测试费＋国际合作费＋动力费＋会议费＋出版费＋劳务费＋专家咨询费＋管理费等9项）＝财政部11项成本</t>
    <phoneticPr fontId="5" type="noConversion"/>
  </si>
  <si>
    <t>设备费＋材料费 2项</t>
    <rPh sb="0" eb="1">
      <t>she bei fei</t>
    </rPh>
    <rPh sb="9" eb="10">
      <t>xiang</t>
    </rPh>
    <phoneticPr fontId="5" type="noConversion"/>
  </si>
  <si>
    <t>设备、材料采购费用预算</t>
    <rPh sb="0" eb="1">
      <t>she b</t>
    </rPh>
    <rPh sb="3" eb="4">
      <t>cai l</t>
    </rPh>
    <rPh sb="5" eb="6">
      <t>cai g</t>
    </rPh>
    <rPh sb="7" eb="8">
      <t>fei y</t>
    </rPh>
    <rPh sb="9" eb="10">
      <t>yu s</t>
    </rPh>
    <phoneticPr fontId="5" type="noConversion"/>
  </si>
  <si>
    <t>设备、材料采购费用实际支出</t>
    <rPh sb="0" eb="1">
      <t>she b</t>
    </rPh>
    <rPh sb="3" eb="4">
      <t>cai l</t>
    </rPh>
    <rPh sb="5" eb="6">
      <t>cai g</t>
    </rPh>
    <rPh sb="7" eb="8">
      <t>fei y</t>
    </rPh>
    <rPh sb="9" eb="10">
      <t>shi ji</t>
    </rPh>
    <rPh sb="11" eb="12">
      <t>zhi chu</t>
    </rPh>
    <phoneticPr fontId="5" type="noConversion"/>
  </si>
  <si>
    <t>研发设备、材料费用实际支出</t>
    <rPh sb="9" eb="10">
      <t>shi ji</t>
    </rPh>
    <rPh sb="11" eb="12">
      <t>zhi chu</t>
    </rPh>
    <phoneticPr fontId="5" type="noConversion"/>
  </si>
  <si>
    <t>采购费用
支出金额</t>
    <rPh sb="0" eb="1">
      <t>cai gou</t>
    </rPh>
    <rPh sb="2" eb="3">
      <t>fei y</t>
    </rPh>
    <rPh sb="5" eb="6">
      <t>zhi chu</t>
    </rPh>
    <rPh sb="7" eb="8">
      <t>jin e</t>
    </rPh>
    <phoneticPr fontId="5" type="noConversion"/>
  </si>
  <si>
    <t>研发设备、材料费用预算</t>
    <rPh sb="0" eb="1">
      <t>yan fa</t>
    </rPh>
    <phoneticPr fontId="5" type="noConversion"/>
  </si>
  <si>
    <t>经费实际支出费用</t>
    <rPh sb="0" eb="1">
      <t>jing fei</t>
    </rPh>
    <rPh sb="2" eb="3">
      <t>shi ji</t>
    </rPh>
    <rPh sb="4" eb="5">
      <t>zhi chu</t>
    </rPh>
    <rPh sb="6" eb="7">
      <t>fei y</t>
    </rPh>
    <phoneticPr fontId="5" type="noConversion"/>
  </si>
  <si>
    <t>设备、材料
采购费用财政补贴预算</t>
    <rPh sb="0" eb="1">
      <t>she b</t>
    </rPh>
    <rPh sb="3" eb="4">
      <t>cai l</t>
    </rPh>
    <rPh sb="6" eb="7">
      <t>cai g</t>
    </rPh>
    <rPh sb="8" eb="9">
      <t>fei y</t>
    </rPh>
    <rPh sb="10" eb="11">
      <t>cai z</t>
    </rPh>
    <rPh sb="12" eb="13">
      <t>bu t</t>
    </rPh>
    <rPh sb="14" eb="15">
      <t>yu s</t>
    </rPh>
    <phoneticPr fontId="5" type="noConversion"/>
  </si>
  <si>
    <t>设备、材料采购财政补贴费用实际支出</t>
    <rPh sb="0" eb="1">
      <t>she b</t>
    </rPh>
    <rPh sb="3" eb="4">
      <t>cai l</t>
    </rPh>
    <rPh sb="5" eb="6">
      <t>cai g</t>
    </rPh>
    <rPh sb="7" eb="8">
      <t>cai z</t>
    </rPh>
    <rPh sb="9" eb="10">
      <t>bu t</t>
    </rPh>
    <rPh sb="11" eb="12">
      <t>fei y</t>
    </rPh>
    <rPh sb="13" eb="14">
      <t>shi ji</t>
    </rPh>
    <rPh sb="15" eb="16">
      <t>zhi chu</t>
    </rPh>
    <phoneticPr fontId="5" type="noConversion"/>
  </si>
  <si>
    <t>研发设备、材料财政补贴费用预算</t>
    <rPh sb="0" eb="1">
      <t>yan fa</t>
    </rPh>
    <rPh sb="7" eb="8">
      <t>cai z</t>
    </rPh>
    <rPh sb="9" eb="10">
      <t>bu t</t>
    </rPh>
    <phoneticPr fontId="5" type="noConversion"/>
  </si>
  <si>
    <t>研发设备、材料财政补贴费用实际支出</t>
    <rPh sb="7" eb="8">
      <t>cai z</t>
    </rPh>
    <rPh sb="9" eb="10">
      <t>bu t</t>
    </rPh>
    <rPh sb="13" eb="14">
      <t>shi ji</t>
    </rPh>
    <rPh sb="15" eb="16">
      <t>zhi chu</t>
    </rPh>
    <phoneticPr fontId="5" type="noConversion"/>
  </si>
  <si>
    <t>知识产权</t>
    <rPh sb="0" eb="1">
      <t>zhi s</t>
    </rPh>
    <rPh sb="2" eb="3">
      <t>chan q</t>
    </rPh>
    <phoneticPr fontId="5" type="noConversion"/>
  </si>
  <si>
    <t>子课题任务交付物★</t>
    <phoneticPr fontId="5" type="noConversion"/>
  </si>
  <si>
    <t xml:space="preserve">                直接费用预算</t>
    <rPh sb="20" eb="21">
      <t>yu</t>
    </rPh>
    <phoneticPr fontId="5" type="noConversion"/>
  </si>
  <si>
    <t>间接费用预算</t>
    <phoneticPr fontId="5" type="noConversion"/>
  </si>
  <si>
    <t>总费用预算</t>
    <phoneticPr fontId="5" type="noConversion"/>
  </si>
  <si>
    <t>直接经费</t>
    <rPh sb="0" eb="1">
      <t>zhi je</t>
    </rPh>
    <rPh sb="2" eb="3">
      <t>jing f</t>
    </rPh>
    <phoneticPr fontId="5" type="noConversion"/>
  </si>
  <si>
    <t>间接经费</t>
    <rPh sb="0" eb="1">
      <t>jian jie</t>
    </rPh>
    <phoneticPr fontId="5" type="noConversion"/>
  </si>
  <si>
    <t>采购/生产（9WBE）
直接经费</t>
    <rPh sb="0" eb="1">
      <t>cai gou</t>
    </rPh>
    <rPh sb="3" eb="4">
      <t>sheng c</t>
    </rPh>
    <rPh sb="12" eb="13">
      <t>zhi jie</t>
    </rPh>
    <phoneticPr fontId="5" type="noConversion"/>
  </si>
  <si>
    <r>
      <rPr>
        <sz val="11"/>
        <color theme="1"/>
        <rFont val="黑体"/>
        <family val="3"/>
        <charset val="134"/>
      </rPr>
      <t>研发（</t>
    </r>
    <r>
      <rPr>
        <u/>
        <sz val="10.5"/>
        <color theme="1"/>
        <rFont val="黑体"/>
        <family val="3"/>
        <charset val="134"/>
      </rPr>
      <t>9WBE</t>
    </r>
    <r>
      <rPr>
        <sz val="11"/>
        <color theme="1"/>
        <rFont val="黑体"/>
        <family val="3"/>
        <charset val="134"/>
      </rPr>
      <t>）
直接经费</t>
    </r>
    <rPh sb="0" eb="1">
      <t>yan fa</t>
    </rPh>
    <rPh sb="9" eb="10">
      <t>zhi jie</t>
    </rPh>
    <rPh sb="11" eb="12">
      <t>jing fei</t>
    </rPh>
    <phoneticPr fontId="5" type="noConversion"/>
  </si>
  <si>
    <t>财政补贴直接经费</t>
    <rPh sb="0" eb="1">
      <t>cai z</t>
    </rPh>
    <rPh sb="2" eb="3">
      <t>bu t</t>
    </rPh>
    <rPh sb="4" eb="5">
      <t>zhi je</t>
    </rPh>
    <rPh sb="6" eb="7">
      <t>jing f</t>
    </rPh>
    <phoneticPr fontId="5" type="noConversion"/>
  </si>
  <si>
    <t>财政补贴间接经费</t>
    <rPh sb="0" eb="1">
      <t>cai z</t>
    </rPh>
    <rPh sb="2" eb="3">
      <t>bu t</t>
    </rPh>
    <rPh sb="4" eb="5">
      <t>jian jie</t>
    </rPh>
    <phoneticPr fontId="5" type="noConversion"/>
  </si>
  <si>
    <t>采购/生产（9WBE）
财政补贴直接经费</t>
    <rPh sb="0" eb="1">
      <t>cai gou</t>
    </rPh>
    <rPh sb="3" eb="4">
      <t>sheng c</t>
    </rPh>
    <rPh sb="12" eb="13">
      <t>cai z</t>
    </rPh>
    <rPh sb="14" eb="15">
      <t>bu t</t>
    </rPh>
    <rPh sb="16" eb="17">
      <t>zhi jie</t>
    </rPh>
    <phoneticPr fontId="5" type="noConversion"/>
  </si>
  <si>
    <r>
      <rPr>
        <sz val="11"/>
        <color theme="1"/>
        <rFont val="黑体"/>
        <family val="3"/>
        <charset val="134"/>
      </rPr>
      <t>研发（</t>
    </r>
    <r>
      <rPr>
        <u/>
        <sz val="10.5"/>
        <color theme="1"/>
        <rFont val="黑体"/>
        <family val="3"/>
        <charset val="134"/>
      </rPr>
      <t>9WBE</t>
    </r>
    <r>
      <rPr>
        <sz val="11"/>
        <color theme="1"/>
        <rFont val="黑体"/>
        <family val="3"/>
        <charset val="134"/>
      </rPr>
      <t>）
财政补贴直接经费</t>
    </r>
    <rPh sb="0" eb="1">
      <t>yan fa</t>
    </rPh>
    <rPh sb="9" eb="10">
      <t>cai z</t>
    </rPh>
    <rPh sb="11" eb="12">
      <t>bu t</t>
    </rPh>
    <rPh sb="13" eb="14">
      <t>zhi jie</t>
    </rPh>
    <rPh sb="15" eb="16">
      <t>jing fei</t>
    </rPh>
    <phoneticPr fontId="5" type="noConversion"/>
  </si>
  <si>
    <t>经费
总预算</t>
    <rPh sb="4" eb="5">
      <t>yu suan</t>
    </rPh>
    <phoneticPr fontId="5" type="noConversion"/>
  </si>
  <si>
    <t>财政补贴实际支出</t>
    <phoneticPr fontId="5" type="noConversion"/>
  </si>
  <si>
    <t>销量≥盈亏平衡点或累计净利润≥0</t>
    <phoneticPr fontId="5" type="noConversion"/>
  </si>
  <si>
    <t>概算一个总数（差旅费＋测试费＋国际合作费＋动力费＋会议费＋出版费＋劳务费＋专家咨询费＋管理费等9项）</t>
    <rPh sb="0" eb="1">
      <t>gai suan</t>
    </rPh>
    <rPh sb="2" eb="3">
      <t>yi ge</t>
    </rPh>
    <rPh sb="4" eb="5">
      <t>zong shu</t>
    </rPh>
    <rPh sb="46" eb="47">
      <t>deng</t>
    </rPh>
    <rPh sb="48" eb="49">
      <t>xiang</t>
    </rPh>
    <phoneticPr fontId="5" type="noConversion"/>
  </si>
  <si>
    <t>C/成本</t>
    <rPh sb="2" eb="3">
      <t>cehng ben</t>
    </rPh>
    <phoneticPr fontId="5" type="noConversion"/>
  </si>
  <si>
    <t>财政补贴预算</t>
    <rPh sb="4" eb="5">
      <t>yu suan</t>
    </rPh>
    <phoneticPr fontId="5" type="noConversion"/>
  </si>
  <si>
    <t>间接费用预算</t>
    <rPh sb="0" eb="1">
      <t>jian j</t>
    </rPh>
    <rPh sb="2" eb="3">
      <t>fei y</t>
    </rPh>
    <rPh sb="4" eb="5">
      <t>yu suan</t>
    </rPh>
    <phoneticPr fontId="5" type="noConversion"/>
  </si>
  <si>
    <t>间接费用实际支出</t>
    <rPh sb="4" eb="5">
      <t>shi ji</t>
    </rPh>
    <rPh sb="6" eb="7">
      <t>zhi chu</t>
    </rPh>
    <phoneticPr fontId="5" type="noConversion"/>
  </si>
  <si>
    <t>财政补贴间接费用预算</t>
    <rPh sb="4" eb="5">
      <t>jian j</t>
    </rPh>
    <rPh sb="6" eb="7">
      <t>fei y</t>
    </rPh>
    <rPh sb="8" eb="9">
      <t>yu suan</t>
    </rPh>
    <phoneticPr fontId="5" type="noConversion"/>
  </si>
  <si>
    <t>财政补贴间接费用实际支出</t>
    <rPh sb="8" eb="9">
      <t>shi ji</t>
    </rPh>
    <rPh sb="10" eb="11">
      <t>zhi chu</t>
    </rPh>
    <phoneticPr fontId="5" type="noConversion"/>
  </si>
  <si>
    <t>主要说明：两张表填写白色空白区域。</t>
    <rPh sb="0" eb="1">
      <t>zhu yao</t>
    </rPh>
    <rPh sb="2" eb="3">
      <t>shuo m</t>
    </rPh>
    <rPh sb="5" eb="6">
      <t>liang zhang biao</t>
    </rPh>
    <rPh sb="8" eb="9">
      <t>tian xie</t>
    </rPh>
    <rPh sb="10" eb="11">
      <t>bai se</t>
    </rPh>
    <rPh sb="12" eb="13">
      <t>kong bai</t>
    </rPh>
    <rPh sb="14" eb="15">
      <t>qu yu</t>
    </rPh>
    <phoneticPr fontId="5" type="noConversion"/>
  </si>
  <si>
    <t>里程碑（项目不同定义模板不同）</t>
    <phoneticPr fontId="5" type="noConversion"/>
  </si>
  <si>
    <t>离散制造：产品的组成部分
流程制造：产品形成过程的主要阶段＋母机的变化部分（含测试平台等）</t>
    <phoneticPr fontId="5" type="noConversion"/>
  </si>
  <si>
    <t xml:space="preserve">           权责发生制
统一度量衡</t>
    <phoneticPr fontId="5" type="noConversion"/>
  </si>
  <si>
    <t>面向航空航天精密零件加工的智能生产系统</t>
    <rPh sb="0" eb="1">
      <t>mian x</t>
    </rPh>
    <rPh sb="2" eb="3">
      <t>hang kong</t>
    </rPh>
    <rPh sb="4" eb="5">
      <t>hang t</t>
    </rPh>
    <rPh sb="6" eb="7">
      <t>jing m</t>
    </rPh>
    <rPh sb="8" eb="9">
      <t>ling jian</t>
    </rPh>
    <rPh sb="10" eb="11">
      <t>jia gong</t>
    </rPh>
    <rPh sb="12" eb="13">
      <t>de</t>
    </rPh>
    <rPh sb="13" eb="14">
      <t>zhi neng</t>
    </rPh>
    <rPh sb="15" eb="16">
      <t>sheng c</t>
    </rPh>
    <rPh sb="17" eb="18">
      <t>xi t</t>
    </rPh>
    <phoneticPr fontId="5" type="noConversion"/>
  </si>
  <si>
    <t>面向涡轮叶片气膜孔精密加工的超快激光智能生产系统</t>
    <rPh sb="0" eb="1">
      <t>mian x</t>
    </rPh>
    <rPh sb="2" eb="3">
      <t>wo lun</t>
    </rPh>
    <rPh sb="4" eb="5">
      <t>ye p</t>
    </rPh>
    <rPh sb="6" eb="7">
      <t>qi</t>
    </rPh>
    <rPh sb="7" eb="8">
      <t>mo</t>
    </rPh>
    <rPh sb="8" eb="9">
      <t>kong</t>
    </rPh>
    <rPh sb="9" eb="10">
      <t>jing mi</t>
    </rPh>
    <rPh sb="11" eb="12">
      <t>jia gong</t>
    </rPh>
    <rPh sb="13" eb="14">
      <t>de</t>
    </rPh>
    <rPh sb="14" eb="15">
      <t>chao k</t>
    </rPh>
    <rPh sb="16" eb="17">
      <t>ji guang</t>
    </rPh>
    <rPh sb="18" eb="19">
      <t>zhi neng</t>
    </rPh>
    <rPh sb="20" eb="21">
      <t>sheng c</t>
    </rPh>
    <rPh sb="22" eb="23">
      <t>xi t</t>
    </rPh>
    <phoneticPr fontId="5" type="noConversion"/>
  </si>
  <si>
    <t>面向涡轮叶片气膜孔精密加工的超快激光智能生产系统硬件平台</t>
    <phoneticPr fontId="5" type="noConversion"/>
  </si>
  <si>
    <t>1.1.1.1</t>
    <phoneticPr fontId="5" type="noConversion"/>
  </si>
  <si>
    <t>涡轮叶片气膜孔加工单元设备硬件</t>
    <phoneticPr fontId="5" type="noConversion"/>
  </si>
  <si>
    <t>1.1.1.2</t>
    <phoneticPr fontId="5" type="noConversion"/>
  </si>
  <si>
    <t>1.1.2</t>
    <phoneticPr fontId="5" type="noConversion"/>
  </si>
  <si>
    <t>面向涡轮叶片气膜孔精密加工的超快激光智能管控系统</t>
    <phoneticPr fontId="5" type="noConversion"/>
  </si>
  <si>
    <t>1.1.2.1</t>
    <phoneticPr fontId="5" type="noConversion"/>
  </si>
  <si>
    <t>1.1.2.2</t>
    <phoneticPr fontId="5" type="noConversion"/>
  </si>
  <si>
    <t>自动上下料及配送单元的机器人应用生产系统★</t>
    <phoneticPr fontId="5" type="noConversion"/>
  </si>
  <si>
    <t>工艺数据采集与执行管理系统★</t>
    <phoneticPr fontId="5" type="noConversion"/>
  </si>
  <si>
    <t>生产过程质量管理系统</t>
  </si>
  <si>
    <t>计划与调度系统</t>
  </si>
  <si>
    <t>设备与生产物流管理系统</t>
  </si>
  <si>
    <t>1.1.2.3</t>
    <phoneticPr fontId="5" type="noConversion"/>
  </si>
  <si>
    <t>1.1.2.4</t>
    <phoneticPr fontId="5" type="noConversion"/>
  </si>
  <si>
    <t>1.1.3</t>
    <phoneticPr fontId="5" type="noConversion"/>
  </si>
  <si>
    <t>面向火焰筒气膜孔精密加工的超快激光智能生产系统</t>
  </si>
  <si>
    <t>面向火焰筒气膜孔精密加工的超快激光智能生产系统硬件平台</t>
  </si>
  <si>
    <t>1.2.1.1</t>
  </si>
  <si>
    <t>1.2.1.2</t>
  </si>
  <si>
    <t>火焰筒气膜孔双光源加工单元硬件平台</t>
  </si>
  <si>
    <t>1.2.1.3</t>
  </si>
  <si>
    <t>火焰筒气膜孔检测单元硬件平台</t>
  </si>
  <si>
    <t>1.2.2.1</t>
  </si>
  <si>
    <t>1.2.2.2</t>
  </si>
  <si>
    <t>1.2.3</t>
  </si>
  <si>
    <t>面向火焰筒气膜孔精密加工的超快激光智能管控系统</t>
    <phoneticPr fontId="5" type="noConversion"/>
  </si>
  <si>
    <t>工艺数据采集系统★</t>
    <phoneticPr fontId="5" type="noConversion"/>
  </si>
  <si>
    <t>专用型自动化控制系统★</t>
    <phoneticPr fontId="5" type="noConversion"/>
  </si>
  <si>
    <r>
      <t>面向涡轮叶片气膜孔精密加工的超快激光智能生产系统成套工艺</t>
    </r>
    <r>
      <rPr>
        <sz val="10"/>
        <color theme="1"/>
        <rFont val="黑体"/>
        <family val="3"/>
        <charset val="134"/>
      </rPr>
      <t>★</t>
    </r>
  </si>
  <si>
    <r>
      <t>面向火焰筒空间姿态控制的机器人应用生产系统</t>
    </r>
    <r>
      <rPr>
        <sz val="10"/>
        <color theme="1"/>
        <rFont val="黑体"/>
        <family val="3"/>
        <charset val="134"/>
      </rPr>
      <t>★</t>
    </r>
  </si>
  <si>
    <r>
      <t>面向火焰筒气膜孔精密加工的超快激光智能生产系统成套工艺</t>
    </r>
    <r>
      <rPr>
        <sz val="10"/>
        <color theme="1"/>
        <rFont val="黑体"/>
        <family val="3"/>
        <charset val="134"/>
      </rPr>
      <t>★</t>
    </r>
  </si>
  <si>
    <t>涡轮叶片气膜孔加工超快激光智能生产系统（MAS-99）/火焰筒气膜孔加工超快激光智能生产系统（JXB-999H）</t>
    <phoneticPr fontId="5" type="noConversion"/>
  </si>
  <si>
    <t>产品一次交检合格率99.5%，单项产品制造周期平均缩短10%，综合制造成本减少30%</t>
    <phoneticPr fontId="5" type="noConversion"/>
  </si>
  <si>
    <t>智能生产系统仿真关键功能分析验证结论成立，交付验证报告</t>
    <rPh sb="21" eb="22">
      <t>jiao fu</t>
    </rPh>
    <rPh sb="23" eb="24">
      <t>yan z</t>
    </rPh>
    <rPh sb="25" eb="26">
      <t>bao gao</t>
    </rPh>
    <phoneticPr fontId="5" type="noConversion"/>
  </si>
  <si>
    <t>▲超快激光智能生产系统及关键功能单元验证可实施，形成关键功能验证通过报告</t>
    <rPh sb="24" eb="25">
      <t>xing c</t>
    </rPh>
    <rPh sb="26" eb="27">
      <t>guan j</t>
    </rPh>
    <rPh sb="28" eb="29">
      <t>gong n</t>
    </rPh>
    <rPh sb="30" eb="31">
      <t>yan z</t>
    </rPh>
    <rPh sb="32" eb="33">
      <t>tong g</t>
    </rPh>
    <rPh sb="34" eb="35">
      <t>bao g</t>
    </rPh>
    <phoneticPr fontId="5" type="noConversion"/>
  </si>
  <si>
    <t xml:space="preserve">在实验室里原理模型仿真验证结论成立  </t>
    <phoneticPr fontId="5" type="noConversion"/>
  </si>
  <si>
    <t xml:space="preserve">销量≥盈亏平衡点数量的30％          </t>
    <phoneticPr fontId="5" type="noConversion"/>
  </si>
  <si>
    <t>整体智能生产系统工程方案（含系统图纸）、完成核心功能单元设计，并测试通过，形成系统图纸、设计报告、测试报告等技术凭证</t>
    <rPh sb="37" eb="38">
      <t>xing c</t>
    </rPh>
    <rPh sb="39" eb="40">
      <t>xi tong</t>
    </rPh>
    <rPh sb="41" eb="42">
      <t>tu z</t>
    </rPh>
    <rPh sb="44" eb="45">
      <t>she ji</t>
    </rPh>
    <rPh sb="46" eb="47">
      <t>bao g</t>
    </rPh>
    <rPh sb="49" eb="50">
      <t>ce shi</t>
    </rPh>
    <rPh sb="51" eb="52">
      <t>bao g</t>
    </rPh>
    <rPh sb="53" eb="54">
      <t>deng</t>
    </rPh>
    <rPh sb="54" eb="55">
      <t>ji shu</t>
    </rPh>
    <rPh sb="56" eb="57">
      <t>ping z</t>
    </rPh>
    <phoneticPr fontId="5" type="noConversion"/>
  </si>
  <si>
    <t>实现整线加工单元建设及智能管控，智能生产系统所有功能经演示合格、工艺验证可行。形成测试报告</t>
    <rPh sb="39" eb="40">
      <t>xing c</t>
    </rPh>
    <rPh sb="41" eb="42">
      <t>ce shi</t>
    </rPh>
    <rPh sb="43" eb="44">
      <t>bao g</t>
    </rPh>
    <phoneticPr fontId="5" type="noConversion"/>
  </si>
  <si>
    <t>发现航空或航天等离散制造业多品种小批量精密零件加工难题，形成研究报告（文本）</t>
    <rPh sb="0" eb="1">
      <t>fa x</t>
    </rPh>
    <rPh sb="28" eb="29">
      <t>xing c</t>
    </rPh>
    <rPh sb="30" eb="31">
      <t>yan j</t>
    </rPh>
    <rPh sb="32" eb="33">
      <t>bao gao</t>
    </rPh>
    <rPh sb="35" eb="36">
      <t>wen ben</t>
    </rPh>
    <phoneticPr fontId="5" type="noConversion"/>
  </si>
  <si>
    <t>涡轮叶片、火焰筒气膜孔加工超快激光智能生产系统累计销售各1套，销售额XXX，合同及相关财务凭证</t>
    <rPh sb="31" eb="32">
      <t>xiao sho</t>
    </rPh>
    <rPh sb="33" eb="34">
      <t>e</t>
    </rPh>
    <rPh sb="38" eb="39">
      <t>he tong</t>
    </rPh>
    <rPh sb="40" eb="41">
      <t>ji</t>
    </rPh>
    <rPh sb="41" eb="42">
      <t>xiang guan</t>
    </rPh>
    <rPh sb="43" eb="44">
      <t>cai wu</t>
    </rPh>
    <rPh sb="45" eb="46">
      <t>ping z</t>
    </rPh>
    <phoneticPr fontId="5" type="noConversion"/>
  </si>
  <si>
    <t>涡轮叶片、火焰筒气膜孔加工超快激光智能生产系统累计销售各2套，销售额XXX，合同及相关财务凭证</t>
    <phoneticPr fontId="5" type="noConversion"/>
  </si>
  <si>
    <t>涡轮叶片、火焰筒气膜孔加工超快激光智能生产系统累计销售各3套，销售额XXX，合同及相关财务凭证</t>
    <phoneticPr fontId="5" type="noConversion"/>
  </si>
  <si>
    <t>涡轮叶片、火焰筒气膜孔加工超快激光智能生产系统累计销售各4套，销售额XXX，合同及相关财务凭证</t>
    <phoneticPr fontId="5" type="noConversion"/>
  </si>
  <si>
    <t>△在实际工况下运行，完成整线优化，实现小批量精密零件加工。形成试验合格测试报告，质检报告</t>
    <rPh sb="40" eb="41">
      <t>zhi jian</t>
    </rPh>
    <rPh sb="42" eb="43">
      <t>bao g</t>
    </rPh>
    <phoneticPr fontId="5" type="noConversion"/>
  </si>
  <si>
    <t>进行实际工况试运行，智能生产系统所有功能、指标经演示及测试，试加工零件，测试指标合格通过，形成测试报告。</t>
    <rPh sb="36" eb="37">
      <t>ce shi</t>
    </rPh>
    <rPh sb="38" eb="39">
      <t>zhi biao</t>
    </rPh>
    <rPh sb="40" eb="41">
      <t>he ge</t>
    </rPh>
    <rPh sb="42" eb="43">
      <t>tong g</t>
    </rPh>
    <rPh sb="45" eb="46">
      <t>xing c</t>
    </rPh>
    <rPh sb="47" eb="48">
      <t>ce s</t>
    </rPh>
    <rPh sb="49" eb="50">
      <t>bao g</t>
    </rPh>
    <phoneticPr fontId="5" type="noConversion"/>
  </si>
  <si>
    <t>智能生产系统产品质量合格、具有批量生产条件，获得合格证、用户使用报告等</t>
    <rPh sb="22" eb="23">
      <t>huo de</t>
    </rPh>
    <rPh sb="24" eb="25">
      <t>he ge</t>
    </rPh>
    <rPh sb="26" eb="27">
      <t>zheng</t>
    </rPh>
    <rPh sb="28" eb="29">
      <t>yong hu</t>
    </rPh>
    <rPh sb="30" eb="31">
      <t>shi yong</t>
    </rPh>
    <rPh sb="32" eb="33">
      <t>bao gao</t>
    </rPh>
    <rPh sb="34" eb="35">
      <t>deng</t>
    </rPh>
    <phoneticPr fontId="5" type="noConversion"/>
  </si>
  <si>
    <t>形成研制面向航空航天精密零件加工的超快激光智能生产系统解决方案（含技术指标）</t>
    <rPh sb="0" eb="1">
      <t>xing c</t>
    </rPh>
    <rPh sb="27" eb="28">
      <t>jie j</t>
    </rPh>
    <rPh sb="29" eb="30">
      <t>fang an</t>
    </rPh>
    <rPh sb="32" eb="33">
      <t>han</t>
    </rPh>
    <rPh sb="33" eb="34">
      <t>ji shu</t>
    </rPh>
    <rPh sb="35" eb="36">
      <t>zhi b</t>
    </rPh>
    <phoneticPr fontId="5" type="noConversion"/>
  </si>
  <si>
    <t>无同类智能生产系统，因此产品交检合格率、制造周期、制造成本同现有单台加工装备制造方式比较。</t>
    <phoneticPr fontId="5" type="noConversion"/>
  </si>
  <si>
    <t>产品一次性合格率的计算公式：每月/周/天合格率=（每月/周/天合格产品数量/该月/周/天产品总量）×100%；制造周期=各工序生产周期之和；制造成本=材料费+制造费+人工费+其他</t>
    <phoneticPr fontId="5" type="noConversion"/>
  </si>
  <si>
    <t>（1）开发2套航空航天精密零件超快激光智能生产系统；
（2）研制适应精密零件加工的机器人应用技术2套以上、工艺数据采集系统2类以上、智能管控系统1套；
（3）项目技术指标满足指南要求。</t>
    <rPh sb="79" eb="80">
      <t>xiang m</t>
    </rPh>
    <rPh sb="81" eb="82">
      <t>ji shu</t>
    </rPh>
    <rPh sb="83" eb="84">
      <t>zhi biao</t>
    </rPh>
    <rPh sb="85" eb="86">
      <t>man zu</t>
    </rPh>
    <rPh sb="87" eb="88">
      <t>zhi nan</t>
    </rPh>
    <rPh sb="89" eb="90">
      <t>yao q</t>
    </rPh>
    <phoneticPr fontId="5" type="noConversion"/>
  </si>
  <si>
    <r>
      <t>发现新需求/新问题/新现象且明确表述出来</t>
    </r>
    <r>
      <rPr>
        <sz val="10.5"/>
        <color rgb="FF000000"/>
        <rFont val="黑体"/>
        <family val="3"/>
        <charset val="134"/>
      </rPr>
      <t>（创意＋技术推动/需求牵引）</t>
    </r>
    <phoneticPr fontId="5" type="noConversion"/>
  </si>
  <si>
    <t>48个月</t>
    <rPh sb="2" eb="3">
      <t>ge y</t>
    </rPh>
    <phoneticPr fontId="5" type="noConversion"/>
  </si>
  <si>
    <t>硬件</t>
  </si>
  <si>
    <t>软件</t>
    <phoneticPr fontId="5" type="noConversion"/>
  </si>
  <si>
    <t>实现大批量商业化生产，产品质量合格</t>
  </si>
  <si>
    <t>实际运行环境中测试合格</t>
  </si>
  <si>
    <t>模拟环境中功能性指标通过</t>
  </si>
  <si>
    <t>正式功能样机演示测试合格、工艺验证可行</t>
  </si>
  <si>
    <t>初级功能样品、图纸＋工艺设计、测试通过</t>
  </si>
  <si>
    <t>关键功能、方法经过实验验证能够实现</t>
  </si>
  <si>
    <t>在实验室里原理模型仿真验证结论成立</t>
  </si>
  <si>
    <t>提出了满足需求或解决问题的技术方案</t>
  </si>
  <si>
    <t>销量≥盈亏平衡点或累计净利润≥0</t>
  </si>
  <si>
    <t>销量≥盈亏平衡点数量的30％</t>
  </si>
  <si>
    <t>确定新需求/新问题/应用场景且明确表述出来</t>
  </si>
  <si>
    <t>系统通过实际运行处于合格状态</t>
  </si>
  <si>
    <t>应用环境中指标测试合格</t>
  </si>
  <si>
    <t>关键算法功能、数据结构、软件架构确定</t>
  </si>
  <si>
    <t>构建了系统架构与功能模型</t>
  </si>
  <si>
    <t>提出了满足需求或解决问题的技术功能方案</t>
  </si>
  <si>
    <t>软件设计完成（通过CMM2认证）</t>
  </si>
  <si>
    <t>四期临床试验通过</t>
  </si>
  <si>
    <t>获得批准文号</t>
  </si>
  <si>
    <t>第三期临床试验通过验证</t>
  </si>
  <si>
    <t>第二期临床试验通过验证</t>
  </si>
  <si>
    <t>第一期临床试验通过验证</t>
  </si>
  <si>
    <t>销售量达到盈亏平衡点，累计净利润≥0；</t>
  </si>
  <si>
    <t xml:space="preserve">累计销量≥盈亏平衡点数量的30％ </t>
  </si>
  <si>
    <t xml:space="preserve">动物（药理、毒性、副作用）试验验证通过 </t>
  </si>
  <si>
    <t xml:space="preserve">关键药效功能试验和原理实验结论成立 </t>
  </si>
  <si>
    <t xml:space="preserve">实验室环境中的药理模型验证成立 </t>
  </si>
  <si>
    <t xml:space="preserve">形成了技术研发方案 </t>
  </si>
  <si>
    <t>生物医药</t>
    <rPh sb="0" eb="1">
      <t>sheng wu</t>
    </rPh>
    <rPh sb="2" eb="3">
      <t>yi yao</t>
    </rPh>
    <phoneticPr fontId="5" type="noConversion"/>
  </si>
  <si>
    <t>平台正式对外提供服务，关键技术、服务模式、运营机制等在实际服务中获得推广应用</t>
  </si>
  <si>
    <t>平台建设按要求全部完成，并得到典型用户认可</t>
  </si>
  <si>
    <t>进行平台实际试用及测试，验证关键技术、服务模式及运营机制等</t>
  </si>
  <si>
    <t>基本完成平台所需场地、设备、人员及按需技术集成等能力建设，建立服务模式和运营机制</t>
  </si>
  <si>
    <t>初步进行平台所需场地、设备等能力建设</t>
  </si>
  <si>
    <t>对平台关键技术进行了验证</t>
  </si>
  <si>
    <t>开展了平台关键技术、服务模式、运营机制等研究，论证了可行性</t>
  </si>
  <si>
    <t>形成了系统方案</t>
  </si>
  <si>
    <t>收入≥盈亏平衡点或累计净利润≥0</t>
  </si>
  <si>
    <t>服务收入≥盈亏平衡点收入的30％</t>
  </si>
  <si>
    <t>提出了平台建设的基本架构，形成报告</t>
  </si>
  <si>
    <t>里程碑（项目不同定义模板不同）</t>
    <phoneticPr fontId="5" type="noConversion"/>
  </si>
  <si>
    <t>服务平台</t>
    <rPh sb="0" eb="1">
      <t>fu wu</t>
    </rPh>
    <phoneticPr fontId="5" type="noConversion"/>
  </si>
  <si>
    <t>确定新需求/新问题/应用场景且明确表述出来</t>
    <phoneticPr fontId="5" type="noConversion"/>
  </si>
  <si>
    <t>项目总收益―总投入≥0</t>
    <phoneticPr fontId="5" type="noConversion"/>
  </si>
  <si>
    <t>销售量达到盈亏平衡点，累计净利润≥0；
四期临床试验通过</t>
    <phoneticPr fontId="5" type="noConversion"/>
  </si>
  <si>
    <t xml:space="preserve">形成了技术研发方案  </t>
    <phoneticPr fontId="5" type="noConversion"/>
  </si>
  <si>
    <t>提出新药品构想、技术概念与研发构想</t>
    <rPh sb="0" eb="1">
      <t>ti chu</t>
    </rPh>
    <rPh sb="2" eb="3">
      <t>xin</t>
    </rPh>
    <rPh sb="3" eb="4">
      <t>yao p</t>
    </rPh>
    <rPh sb="5" eb="6">
      <t>gou x</t>
    </rPh>
    <rPh sb="8" eb="9">
      <t>ji shu</t>
    </rPh>
    <rPh sb="10" eb="11">
      <t>gai n</t>
    </rPh>
    <rPh sb="12" eb="13">
      <t>yu</t>
    </rPh>
    <rPh sb="13" eb="14">
      <t>yan fa</t>
    </rPh>
    <rPh sb="15" eb="16">
      <t>gou x</t>
    </rPh>
    <phoneticPr fontId="5" type="noConversion"/>
  </si>
  <si>
    <t>财政经费</t>
    <phoneticPr fontId="5" type="noConversion"/>
  </si>
  <si>
    <t>完成结点
日期</t>
    <phoneticPr fontId="5" type="noConversion"/>
  </si>
  <si>
    <t>知识
产权</t>
    <rPh sb="0" eb="1">
      <t>zhi s</t>
    </rPh>
    <rPh sb="2" eb="3">
      <t>chan q</t>
    </rPh>
    <phoneticPr fontId="5" type="noConversion"/>
  </si>
  <si>
    <t>技术标准（项）</t>
    <phoneticPr fontId="5" type="noConversion"/>
  </si>
  <si>
    <t>管理标准（项）</t>
    <phoneticPr fontId="5" type="noConversion"/>
  </si>
  <si>
    <t>专利/软著（件）</t>
    <phoneticPr fontId="5" type="noConversion"/>
  </si>
  <si>
    <t>论文/专著（篇）</t>
    <rPh sb="0" eb="1">
      <t>lun w</t>
    </rPh>
    <rPh sb="3" eb="4">
      <t>zhuan zhu</t>
    </rPh>
    <phoneticPr fontId="5" type="noConversion"/>
  </si>
  <si>
    <t>其他交付物或技术凭证（逐一列名）</t>
    <phoneticPr fontId="5" type="noConversion"/>
  </si>
  <si>
    <t>3.交付物或技术凭证必须是看得见的技术载体实物，只能使用名词，不可以使用类似“研究”、“探索”、“分析”等动词。</t>
  </si>
  <si>
    <t>1．-▲：为研究基础；▲：目前级别；▲-△：项目区间；△：预期目标级别；△—：未来转化、产业化；</t>
    <phoneticPr fontId="5" type="noConversion"/>
  </si>
  <si>
    <t>1．-▲：为研究基础；▲：目前级别；▲-△：项目区间；△：预期目标级别；△-：未来转化、产业化；</t>
    <phoneticPr fontId="5" type="noConversion"/>
  </si>
  <si>
    <t>其他交付物或技术凭证（逐一列名）</t>
    <phoneticPr fontId="5" type="noConversion"/>
  </si>
  <si>
    <t>其中</t>
    <phoneticPr fontId="5" type="noConversion"/>
  </si>
  <si>
    <r>
      <t>1.站在一个总设计师/项目负责人的角度填表（打通软硬件、母子系统、QCD之间的数据与信息共享通道、消除沟通障碍）；
2.WBE的“颗粒度”应与责任的“颗粒度”匹配。通常WBS反映法人的责任、WBE反映部门或课题组的责任；
3.★代表该WBE为此项目要取得技术突破的难点或创新点。
4.9WBE——已经达到TRL/TIL9级的成熟技术单元，无需研发，可以直接应用满足用户使用要求与品质要求的技术或产品；对应着采购经费或制造费用；
5.</t>
    </r>
    <r>
      <rPr>
        <u/>
        <sz val="11"/>
        <color theme="1"/>
        <rFont val="黑体"/>
        <family val="3"/>
        <charset val="134"/>
      </rPr>
      <t>9WBE</t>
    </r>
    <r>
      <rPr>
        <sz val="11"/>
        <color theme="1"/>
        <rFont val="黑体"/>
        <family val="3"/>
        <charset val="134"/>
      </rPr>
      <t>——在TRL/TIL 1-8级区间的非成熟技术单元，无法直接使用、功能或性能还无法满足用户使用要求与品质要求、还需要进一步研发才能达到TRL/TIL9级的技术单元；对应着研发经费。</t>
    </r>
    <rPh sb="148" eb="149">
      <t>yi j</t>
    </rPh>
    <rPh sb="150" eb="151">
      <t>da dao</t>
    </rPh>
    <rPh sb="160" eb="161">
      <t>ji</t>
    </rPh>
    <rPh sb="161" eb="162">
      <t>de</t>
    </rPh>
    <rPh sb="162" eb="163">
      <t>cheng shu</t>
    </rPh>
    <rPh sb="164" eb="165">
      <t>ji shu</t>
    </rPh>
    <rPh sb="166" eb="167">
      <t>dan yuan</t>
    </rPh>
    <rPh sb="169" eb="170">
      <t>wu xu</t>
    </rPh>
    <rPh sb="171" eb="172">
      <t>yan fa</t>
    </rPh>
    <rPh sb="174" eb="175">
      <t>ke y</t>
    </rPh>
    <rPh sb="176" eb="177">
      <t>zhi jie</t>
    </rPh>
    <rPh sb="178" eb="179">
      <t>ying y</t>
    </rPh>
    <rPh sb="180" eb="181">
      <t>man zu</t>
    </rPh>
    <rPh sb="182" eb="183">
      <t>yong hu</t>
    </rPh>
    <rPh sb="184" eb="185">
      <t>shi yong</t>
    </rPh>
    <rPh sb="186" eb="187">
      <t>yao q</t>
    </rPh>
    <rPh sb="188" eb="189">
      <t>yu</t>
    </rPh>
    <rPh sb="189" eb="190">
      <t>pin zhi</t>
    </rPh>
    <rPh sb="191" eb="192">
      <t>yao q</t>
    </rPh>
    <rPh sb="193" eb="194">
      <t>de</t>
    </rPh>
    <rPh sb="194" eb="195">
      <t>ji sh</t>
    </rPh>
    <rPh sb="196" eb="197">
      <t>huo</t>
    </rPh>
    <rPh sb="197" eb="198">
      <t>chan p</t>
    </rPh>
    <rPh sb="200" eb="201">
      <t>dui ying</t>
    </rPh>
    <rPh sb="202" eb="203">
      <t>zhe</t>
    </rPh>
    <rPh sb="203" eb="204">
      <t>cai gou</t>
    </rPh>
    <rPh sb="205" eb="206">
      <t>jing fei</t>
    </rPh>
    <rPh sb="207" eb="208">
      <t>huo</t>
    </rPh>
    <rPh sb="208" eb="209">
      <t>zhi zao</t>
    </rPh>
    <rPh sb="210" eb="211">
      <t>fei y</t>
    </rPh>
    <rPh sb="222" eb="223">
      <t>zai</t>
    </rPh>
    <rPh sb="234" eb="235">
      <t>ji</t>
    </rPh>
    <rPh sb="235" eb="236">
      <t>qu jian</t>
    </rPh>
    <rPh sb="237" eb="238">
      <t>de</t>
    </rPh>
    <rPh sb="238" eb="239">
      <t>fei cheng shu</t>
    </rPh>
    <rPh sb="241" eb="242">
      <t>ji shu</t>
    </rPh>
    <rPh sb="243" eb="244">
      <t>dan yuan</t>
    </rPh>
    <rPh sb="246" eb="247">
      <t>wu fa</t>
    </rPh>
    <rPh sb="248" eb="249">
      <t>zhi j</t>
    </rPh>
    <rPh sb="250" eb="251">
      <t>shi yong</t>
    </rPh>
    <rPh sb="253" eb="254">
      <t>gong neng</t>
    </rPh>
    <rPh sb="255" eb="256">
      <t>huo</t>
    </rPh>
    <rPh sb="256" eb="257">
      <t>xing neng</t>
    </rPh>
    <rPh sb="258" eb="259">
      <t>hai</t>
    </rPh>
    <rPh sb="259" eb="260">
      <t>wu fa</t>
    </rPh>
    <rPh sb="261" eb="262">
      <t>man zu</t>
    </rPh>
    <rPh sb="263" eb="264">
      <t>yong hu</t>
    </rPh>
    <rPh sb="265" eb="266">
      <t>shi yong</t>
    </rPh>
    <rPh sb="267" eb="268">
      <t>yao q</t>
    </rPh>
    <rPh sb="269" eb="270">
      <t>yu</t>
    </rPh>
    <rPh sb="270" eb="271">
      <t>pin z</t>
    </rPh>
    <rPh sb="272" eb="273">
      <t>yao q</t>
    </rPh>
    <rPh sb="275" eb="276">
      <t>hai xu yao</t>
    </rPh>
    <rPh sb="278" eb="279">
      <t>jin yi bu</t>
    </rPh>
    <rPh sb="281" eb="282">
      <t>yan f</t>
    </rPh>
    <rPh sb="283" eb="284">
      <t>cai neng</t>
    </rPh>
    <rPh sb="285" eb="286">
      <t>da dao</t>
    </rPh>
    <rPh sb="295" eb="296">
      <t>ji</t>
    </rPh>
    <rPh sb="296" eb="297">
      <t>de</t>
    </rPh>
    <rPh sb="297" eb="298">
      <t>ji shu</t>
    </rPh>
    <rPh sb="299" eb="300">
      <t>dan y</t>
    </rPh>
    <rPh sb="302" eb="303">
      <t>dui ying zhe</t>
    </rPh>
    <rPh sb="305" eb="306">
      <t>yan fa</t>
    </rPh>
    <rPh sb="307" eb="308">
      <t>jing f</t>
    </rPh>
    <phoneticPr fontId="5" type="noConversion"/>
  </si>
  <si>
    <r>
      <t>1.站在一个总设计师/项目负责人的角度填表（打通软硬件、母子系统、QCD之间的数据与信息共享通道、消除沟通障碍）；
2.WBE的“颗粒度”应与责任的“颗粒度”匹配。通常WBS反映法人的责任、WBE反映部门或课题组的责任；
3.★代表该WBE为此项目要取得技术突破的难点或创新点。
4.9WBE——已经达到TRL/TIL9级的成熟技术单元，无需研发，可以直接应用满足用户使用要求与品质要求的技术或产品；对应着采购经费或制造费用；
5.</t>
    </r>
    <r>
      <rPr>
        <u/>
        <sz val="11"/>
        <color theme="1"/>
        <rFont val="黑体"/>
        <family val="3"/>
        <charset val="134"/>
      </rPr>
      <t>9WBE</t>
    </r>
    <r>
      <rPr>
        <sz val="10.5"/>
        <color theme="1"/>
        <rFont val="黑体"/>
        <family val="3"/>
        <charset val="134"/>
      </rPr>
      <t>——在TRL/TIL 1-8级区间的非成熟技术单元，无法直接使用、功能或性能还无法满足用户使用要求与品质要求、还需要进一步研发才能达到TRL/TIL9级的技术单元；对应着研发经费。</t>
    </r>
    <phoneticPr fontId="5" type="noConversion"/>
  </si>
  <si>
    <t>附件2</t>
    <phoneticPr fontId="5" type="noConversion"/>
  </si>
</sst>
</file>

<file path=xl/styles.xml><?xml version="1.0" encoding="utf-8"?>
<styleSheet xmlns="http://schemas.openxmlformats.org/spreadsheetml/2006/main">
  <fonts count="24">
    <font>
      <sz val="11"/>
      <color theme="1"/>
      <name val="宋体"/>
      <family val="2"/>
      <charset val="134"/>
      <scheme val="minor"/>
    </font>
    <font>
      <sz val="10.5"/>
      <color theme="1"/>
      <name val="黑体"/>
      <family val="3"/>
      <charset val="134"/>
    </font>
    <font>
      <u/>
      <sz val="10.5"/>
      <color theme="1"/>
      <name val="黑体"/>
      <family val="3"/>
      <charset val="134"/>
    </font>
    <font>
      <b/>
      <sz val="10.5"/>
      <color theme="1"/>
      <name val="黑体"/>
      <family val="3"/>
      <charset val="134"/>
    </font>
    <font>
      <sz val="10.5"/>
      <color theme="1"/>
      <name val="仿宋"/>
      <family val="3"/>
      <charset val="134"/>
    </font>
    <font>
      <sz val="9"/>
      <name val="宋体"/>
      <family val="2"/>
      <charset val="134"/>
      <scheme val="minor"/>
    </font>
    <font>
      <sz val="11"/>
      <color theme="1"/>
      <name val="宋体"/>
      <family val="3"/>
      <charset val="134"/>
      <scheme val="minor"/>
    </font>
    <font>
      <sz val="11"/>
      <color theme="1"/>
      <name val="黑体"/>
      <family val="3"/>
      <charset val="134"/>
    </font>
    <font>
      <sz val="9"/>
      <color rgb="FF000000"/>
      <name val="黑体"/>
      <family val="3"/>
      <charset val="134"/>
    </font>
    <font>
      <sz val="10"/>
      <color rgb="FF000000"/>
      <name val="黑体"/>
      <family val="3"/>
      <charset val="134"/>
    </font>
    <font>
      <sz val="10"/>
      <color theme="1"/>
      <name val="宋体"/>
      <family val="3"/>
      <charset val="134"/>
    </font>
    <font>
      <sz val="11"/>
      <color rgb="FFFF0000"/>
      <name val="宋体"/>
      <family val="2"/>
      <charset val="134"/>
      <scheme val="minor"/>
    </font>
    <font>
      <sz val="10"/>
      <color theme="1"/>
      <name val="黑体"/>
      <family val="3"/>
      <charset val="134"/>
    </font>
    <font>
      <sz val="11"/>
      <color rgb="FF000000"/>
      <name val="宋体"/>
      <family val="3"/>
      <charset val="134"/>
      <scheme val="minor"/>
    </font>
    <font>
      <sz val="10.5"/>
      <color rgb="FF000000"/>
      <name val="黑体"/>
      <family val="3"/>
      <charset val="134"/>
    </font>
    <font>
      <sz val="10.5"/>
      <name val="黑体"/>
      <family val="3"/>
      <charset val="134"/>
    </font>
    <font>
      <sz val="14"/>
      <color theme="1"/>
      <name val="Times New Roman"/>
    </font>
    <font>
      <sz val="14"/>
      <color theme="1"/>
      <name val="仿宋"/>
      <family val="3"/>
      <charset val="134"/>
    </font>
    <font>
      <sz val="12"/>
      <color theme="1"/>
      <name val="宋体"/>
      <family val="3"/>
      <charset val="134"/>
    </font>
    <font>
      <b/>
      <sz val="11"/>
      <color indexed="81"/>
      <name val="ＭＳ Ｐゴシック"/>
      <family val="2"/>
    </font>
    <font>
      <sz val="14"/>
      <color rgb="FFFF0000"/>
      <name val="黑体"/>
      <family val="3"/>
      <charset val="134"/>
    </font>
    <font>
      <sz val="12"/>
      <color theme="1"/>
      <name val="Times New Roman"/>
      <family val="1"/>
    </font>
    <font>
      <u/>
      <sz val="11"/>
      <color theme="1"/>
      <name val="黑体"/>
      <family val="3"/>
      <charset val="134"/>
    </font>
    <font>
      <sz val="14"/>
      <color theme="1"/>
      <name val="黑体"/>
      <family val="3"/>
      <charset val="134"/>
    </font>
  </fonts>
  <fills count="6">
    <fill>
      <patternFill patternType="none"/>
    </fill>
    <fill>
      <patternFill patternType="gray125"/>
    </fill>
    <fill>
      <patternFill patternType="solid">
        <fgColor theme="4" tint="0.79998168889431442"/>
        <bgColor indexed="64"/>
      </patternFill>
    </fill>
    <fill>
      <patternFill patternType="solid">
        <fgColor theme="7"/>
        <bgColor indexed="64"/>
      </patternFill>
    </fill>
    <fill>
      <patternFill patternType="solid">
        <fgColor theme="0"/>
        <bgColor indexed="64"/>
      </patternFill>
    </fill>
    <fill>
      <patternFill patternType="solid">
        <fgColor theme="5" tint="0.59999389629810485"/>
        <bgColor indexed="64"/>
      </patternFill>
    </fill>
  </fills>
  <borders count="66">
    <border>
      <left/>
      <right/>
      <top/>
      <bottom/>
      <diagonal/>
    </border>
    <border>
      <left style="thin">
        <color auto="1"/>
      </left>
      <right style="thin">
        <color auto="1"/>
      </right>
      <top style="thin">
        <color auto="1"/>
      </top>
      <bottom style="thin">
        <color auto="1"/>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diagonal style="thin">
        <color auto="1"/>
      </diagonal>
    </border>
    <border diagonalDown="1">
      <left style="thin">
        <color auto="1"/>
      </left>
      <right style="thin">
        <color auto="1"/>
      </right>
      <top/>
      <bottom style="thin">
        <color auto="1"/>
      </bottom>
      <diagonal style="thin">
        <color auto="1"/>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diagonalDown="1">
      <left/>
      <right/>
      <top/>
      <bottom/>
      <diagonal style="thin">
        <color auto="1"/>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style="thin">
        <color auto="1"/>
      </right>
      <top style="thin">
        <color auto="1"/>
      </top>
      <bottom/>
      <diagonal style="thin">
        <color auto="1"/>
      </diagonal>
    </border>
    <border diagonalDown="1">
      <left style="thin">
        <color auto="1"/>
      </left>
      <right/>
      <top/>
      <bottom/>
      <diagonal style="thin">
        <color auto="1"/>
      </diagonal>
    </border>
    <border diagonalDown="1">
      <left/>
      <right style="thin">
        <color auto="1"/>
      </right>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medium">
        <color auto="1"/>
      </bottom>
      <diagonal/>
    </border>
    <border>
      <left/>
      <right/>
      <top style="thin">
        <color auto="1"/>
      </top>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style="medium">
        <color auto="1"/>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top/>
      <bottom/>
      <diagonal/>
    </border>
    <border>
      <left style="medium">
        <color auto="1"/>
      </left>
      <right/>
      <top/>
      <bottom style="thin">
        <color auto="1"/>
      </bottom>
      <diagonal/>
    </border>
    <border>
      <left style="medium">
        <color auto="1"/>
      </left>
      <right/>
      <top style="medium">
        <color auto="1"/>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top style="medium">
        <color auto="1"/>
      </top>
      <bottom style="medium">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s>
  <cellStyleXfs count="2">
    <xf numFmtId="0" fontId="0" fillId="0" borderId="0">
      <alignment vertical="center"/>
    </xf>
    <xf numFmtId="0" fontId="6" fillId="0" borderId="0">
      <alignment vertical="center"/>
    </xf>
  </cellStyleXfs>
  <cellXfs count="246">
    <xf numFmtId="0" fontId="0" fillId="0" borderId="0" xfId="0">
      <alignment vertical="center"/>
    </xf>
    <xf numFmtId="0" fontId="3" fillId="0"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0" fillId="0" borderId="23" xfId="0" applyFont="1" applyBorder="1" applyAlignment="1">
      <alignment horizontal="justify" vertical="center" wrapText="1"/>
    </xf>
    <xf numFmtId="0" fontId="10" fillId="0" borderId="24" xfId="0" applyFont="1" applyBorder="1" applyAlignment="1">
      <alignment horizontal="justify" vertical="center" wrapText="1"/>
    </xf>
    <xf numFmtId="0" fontId="10" fillId="0" borderId="26" xfId="0" applyFont="1" applyBorder="1" applyAlignment="1">
      <alignment horizontal="justify" vertical="center" wrapText="1"/>
    </xf>
    <xf numFmtId="0" fontId="1" fillId="2" borderId="1"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 xfId="0" applyFont="1" applyFill="1" applyBorder="1" applyAlignment="1">
      <alignment vertical="center" wrapText="1"/>
    </xf>
    <xf numFmtId="0" fontId="11" fillId="0" borderId="0" xfId="0" applyFont="1">
      <alignment vertical="center"/>
    </xf>
    <xf numFmtId="0" fontId="1" fillId="2" borderId="1"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0" fontId="7" fillId="2" borderId="7" xfId="0" applyFont="1" applyFill="1" applyBorder="1" applyAlignment="1">
      <alignment vertical="center" wrapText="1"/>
    </xf>
    <xf numFmtId="0" fontId="1" fillId="2" borderId="1" xfId="0" applyFont="1" applyFill="1" applyBorder="1" applyAlignment="1">
      <alignment horizontal="left" vertical="center" wrapText="1"/>
    </xf>
    <xf numFmtId="0" fontId="0" fillId="3" borderId="0" xfId="0" applyFill="1">
      <alignment vertical="center"/>
    </xf>
    <xf numFmtId="0" fontId="0" fillId="0" borderId="0" xfId="0" applyAlignment="1">
      <alignment horizontal="left" vertical="center"/>
    </xf>
    <xf numFmtId="0" fontId="14" fillId="0" borderId="25" xfId="0" applyFont="1" applyFill="1" applyBorder="1" applyAlignment="1">
      <alignment horizontal="justify" vertical="center" wrapText="1"/>
    </xf>
    <xf numFmtId="0" fontId="14" fillId="0" borderId="24" xfId="0" applyFont="1" applyFill="1" applyBorder="1" applyAlignment="1">
      <alignment horizontal="left" vertical="center" wrapText="1"/>
    </xf>
    <xf numFmtId="0" fontId="14" fillId="0" borderId="24" xfId="0" applyFont="1" applyFill="1" applyBorder="1" applyAlignment="1">
      <alignment horizontal="justify" vertical="center" wrapText="1"/>
    </xf>
    <xf numFmtId="0" fontId="14" fillId="0" borderId="24" xfId="0" applyFont="1" applyFill="1" applyBorder="1" applyAlignment="1">
      <alignment vertical="center" wrapText="1"/>
    </xf>
    <xf numFmtId="0" fontId="15" fillId="0" borderId="35" xfId="0" applyFont="1" applyFill="1" applyBorder="1" applyAlignment="1">
      <alignment horizontal="justify" vertical="center" wrapText="1"/>
    </xf>
    <xf numFmtId="0" fontId="16" fillId="0"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1" xfId="0" applyFont="1" applyFill="1" applyBorder="1" applyAlignment="1">
      <alignment horizontal="left" vertical="center" wrapText="1"/>
    </xf>
    <xf numFmtId="0" fontId="6" fillId="0" borderId="0" xfId="0" applyFont="1">
      <alignment vertical="center"/>
    </xf>
    <xf numFmtId="0" fontId="18" fillId="0" borderId="25" xfId="0" applyFont="1" applyBorder="1" applyAlignment="1">
      <alignment horizontal="justify" vertical="center" wrapText="1"/>
    </xf>
    <xf numFmtId="0" fontId="14" fillId="0" borderId="36" xfId="0" applyFont="1" applyBorder="1" applyAlignment="1">
      <alignment horizontal="left" vertical="center" wrapText="1"/>
    </xf>
    <xf numFmtId="0" fontId="1" fillId="0" borderId="25" xfId="0" applyFont="1" applyBorder="1" applyAlignment="1">
      <alignment horizontal="left" vertical="center" wrapText="1"/>
    </xf>
    <xf numFmtId="0" fontId="18" fillId="0" borderId="24" xfId="0" applyFont="1" applyBorder="1" applyAlignment="1">
      <alignment horizontal="justify" vertical="center" wrapText="1"/>
    </xf>
    <xf numFmtId="0" fontId="15" fillId="0" borderId="38" xfId="0" applyFont="1" applyBorder="1" applyAlignment="1">
      <alignment horizontal="left" vertical="center" wrapText="1"/>
    </xf>
    <xf numFmtId="0" fontId="1" fillId="0" borderId="24" xfId="0" applyFont="1" applyBorder="1" applyAlignment="1">
      <alignment horizontal="left" vertical="center" wrapText="1"/>
    </xf>
    <xf numFmtId="0" fontId="14" fillId="0" borderId="38" xfId="0" applyFont="1" applyBorder="1" applyAlignment="1">
      <alignment vertical="center" wrapText="1"/>
    </xf>
    <xf numFmtId="0" fontId="1" fillId="0" borderId="37" xfId="0" applyFont="1" applyFill="1" applyBorder="1" applyAlignment="1">
      <alignment horizontal="justify" vertical="center" wrapText="1"/>
    </xf>
    <xf numFmtId="0" fontId="1" fillId="0" borderId="39" xfId="0" applyFont="1" applyFill="1" applyBorder="1" applyAlignment="1">
      <alignment horizontal="justify" vertical="center" wrapText="1"/>
    </xf>
    <xf numFmtId="0" fontId="1" fillId="0" borderId="39" xfId="0" applyFont="1" applyFill="1" applyBorder="1" applyAlignment="1">
      <alignment horizontal="left" vertical="center" wrapText="1"/>
    </xf>
    <xf numFmtId="0" fontId="16" fillId="0" borderId="5" xfId="0" applyFont="1" applyFill="1" applyBorder="1" applyAlignment="1">
      <alignment horizontal="center" vertical="center" wrapText="1"/>
    </xf>
    <xf numFmtId="0" fontId="1" fillId="4" borderId="58" xfId="0" applyFont="1" applyFill="1" applyBorder="1" applyAlignment="1">
      <alignment vertical="center" wrapText="1"/>
    </xf>
    <xf numFmtId="0" fontId="1" fillId="4" borderId="59" xfId="0" applyFont="1" applyFill="1" applyBorder="1" applyAlignment="1">
      <alignment vertical="center" wrapText="1"/>
    </xf>
    <xf numFmtId="0" fontId="1" fillId="4" borderId="60" xfId="0" applyFont="1" applyFill="1" applyBorder="1" applyAlignment="1">
      <alignment vertical="center" wrapText="1"/>
    </xf>
    <xf numFmtId="0" fontId="17" fillId="2" borderId="5" xfId="0" applyFont="1" applyFill="1" applyBorder="1" applyAlignment="1">
      <alignment horizontal="center" vertical="center" wrapText="1"/>
    </xf>
    <xf numFmtId="0" fontId="16" fillId="0" borderId="58" xfId="0" applyFont="1" applyFill="1" applyBorder="1" applyAlignment="1">
      <alignment horizontal="center" vertical="center" wrapText="1"/>
    </xf>
    <xf numFmtId="0" fontId="16" fillId="0" borderId="59" xfId="0" applyFont="1" applyFill="1" applyBorder="1" applyAlignment="1">
      <alignment horizontal="center" vertical="center" wrapText="1"/>
    </xf>
    <xf numFmtId="0" fontId="16" fillId="0" borderId="60"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1" fillId="4" borderId="1" xfId="0" applyFont="1" applyFill="1" applyBorder="1" applyAlignment="1">
      <alignment vertical="center" wrapText="1"/>
    </xf>
    <xf numFmtId="0" fontId="1" fillId="4" borderId="7" xfId="0" applyFont="1" applyFill="1" applyBorder="1" applyAlignment="1">
      <alignment horizontal="center" vertical="center" wrapText="1"/>
    </xf>
    <xf numFmtId="0" fontId="7" fillId="4" borderId="7" xfId="0" applyFont="1" applyFill="1" applyBorder="1" applyAlignment="1">
      <alignment vertical="center" wrapText="1"/>
    </xf>
    <xf numFmtId="0" fontId="8" fillId="4" borderId="25" xfId="0" applyFont="1" applyFill="1" applyBorder="1" applyAlignment="1">
      <alignment horizontal="justify" vertical="center" wrapText="1"/>
    </xf>
    <xf numFmtId="0" fontId="16" fillId="4" borderId="10"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23" fillId="4" borderId="0" xfId="0" applyFont="1" applyFill="1">
      <alignment vertical="center"/>
    </xf>
    <xf numFmtId="0" fontId="0" fillId="4" borderId="0" xfId="0" applyFill="1">
      <alignment vertical="center"/>
    </xf>
    <xf numFmtId="0" fontId="10" fillId="4" borderId="24" xfId="0" applyFont="1" applyFill="1" applyBorder="1" applyAlignment="1">
      <alignment horizontal="justify" vertical="center" wrapText="1"/>
    </xf>
    <xf numFmtId="0" fontId="10" fillId="4" borderId="23" xfId="0" applyFont="1" applyFill="1" applyBorder="1" applyAlignment="1">
      <alignment horizontal="justify" vertical="center" wrapText="1"/>
    </xf>
    <xf numFmtId="0" fontId="3" fillId="4" borderId="1" xfId="0" applyFont="1" applyFill="1" applyBorder="1" applyAlignment="1">
      <alignment horizontal="center" vertical="center" wrapText="1"/>
    </xf>
    <xf numFmtId="0" fontId="10" fillId="4" borderId="26" xfId="0" applyFont="1" applyFill="1" applyBorder="1" applyAlignment="1">
      <alignment horizontal="justify" vertical="center" wrapText="1"/>
    </xf>
    <xf numFmtId="0" fontId="10" fillId="4" borderId="25" xfId="0" applyFont="1" applyFill="1" applyBorder="1" applyAlignment="1">
      <alignment horizontal="justify" vertical="center" wrapText="1"/>
    </xf>
    <xf numFmtId="0" fontId="3" fillId="4" borderId="8"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1" fillId="4" borderId="0" xfId="0" applyFont="1" applyFill="1">
      <alignment vertical="center"/>
    </xf>
    <xf numFmtId="0" fontId="1" fillId="4" borderId="2"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1" fillId="4" borderId="28" xfId="0" applyFont="1" applyFill="1" applyBorder="1" applyAlignment="1">
      <alignment horizontal="center" vertical="center" wrapText="1"/>
    </xf>
    <xf numFmtId="0" fontId="1" fillId="4" borderId="30" xfId="0" applyFont="1" applyFill="1" applyBorder="1" applyAlignment="1">
      <alignment horizontal="center" vertical="center" wrapText="1"/>
    </xf>
    <xf numFmtId="0" fontId="1" fillId="4" borderId="31"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27" xfId="0" applyFont="1" applyFill="1" applyBorder="1" applyAlignment="1">
      <alignment horizontal="center" vertical="center" wrapText="1"/>
    </xf>
    <xf numFmtId="0" fontId="1" fillId="4" borderId="29"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1" fillId="4" borderId="32" xfId="0" applyFont="1" applyFill="1" applyBorder="1" applyAlignment="1">
      <alignment horizontal="center" vertical="center" wrapText="1"/>
    </xf>
    <xf numFmtId="0" fontId="1" fillId="4" borderId="0"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1" fillId="4" borderId="8" xfId="0" applyFont="1" applyFill="1" applyBorder="1" applyAlignment="1">
      <alignment horizontal="left" vertical="center" wrapText="1"/>
    </xf>
    <xf numFmtId="0" fontId="1" fillId="4" borderId="9" xfId="0" applyFont="1" applyFill="1" applyBorder="1" applyAlignment="1">
      <alignment horizontal="left" vertical="center" wrapText="1"/>
    </xf>
    <xf numFmtId="0" fontId="1" fillId="4" borderId="10" xfId="0" applyFont="1" applyFill="1" applyBorder="1" applyAlignment="1">
      <alignment horizontal="left" vertical="center" wrapText="1"/>
    </xf>
    <xf numFmtId="0" fontId="3" fillId="4" borderId="5"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 fillId="2" borderId="5" xfId="0" applyFont="1" applyFill="1" applyBorder="1" applyAlignment="1">
      <alignment vertical="top" wrapText="1"/>
    </xf>
    <xf numFmtId="0" fontId="1" fillId="2" borderId="6" xfId="0" applyFont="1" applyFill="1" applyBorder="1" applyAlignment="1">
      <alignment vertical="top" wrapText="1"/>
    </xf>
    <xf numFmtId="0" fontId="1" fillId="2" borderId="7" xfId="0" applyFont="1" applyFill="1" applyBorder="1" applyAlignment="1">
      <alignment vertical="top" wrapText="1"/>
    </xf>
    <xf numFmtId="0" fontId="1" fillId="2"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13" fillId="0" borderId="33" xfId="0" applyFont="1" applyBorder="1" applyAlignment="1">
      <alignment horizontal="left" vertical="center" wrapText="1"/>
    </xf>
    <xf numFmtId="0" fontId="13" fillId="0" borderId="32" xfId="0" applyFont="1" applyBorder="1" applyAlignment="1">
      <alignment horizontal="left" vertical="center" wrapText="1"/>
    </xf>
    <xf numFmtId="0" fontId="13" fillId="0" borderId="28" xfId="0" applyFont="1" applyBorder="1" applyAlignment="1">
      <alignment horizontal="left" vertical="center" wrapText="1"/>
    </xf>
    <xf numFmtId="0" fontId="0" fillId="0" borderId="34" xfId="0" applyFont="1" applyFill="1" applyBorder="1" applyAlignment="1">
      <alignment horizontal="left" vertical="center" wrapText="1"/>
    </xf>
    <xf numFmtId="0" fontId="0" fillId="0" borderId="9"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1" fillId="2" borderId="15"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1" fillId="2" borderId="17" xfId="0" applyFont="1" applyFill="1" applyBorder="1" applyAlignment="1">
      <alignment horizontal="left" vertical="center" wrapText="1"/>
    </xf>
    <xf numFmtId="0" fontId="1" fillId="2" borderId="18" xfId="0" applyFont="1" applyFill="1" applyBorder="1" applyAlignment="1">
      <alignment horizontal="left" vertical="center" wrapText="1"/>
    </xf>
    <xf numFmtId="0" fontId="1" fillId="2" borderId="14" xfId="0" applyFont="1" applyFill="1" applyBorder="1" applyAlignment="1">
      <alignment horizontal="left" vertical="center" wrapText="1"/>
    </xf>
    <xf numFmtId="0" fontId="1" fillId="2" borderId="19" xfId="0" applyFont="1" applyFill="1" applyBorder="1" applyAlignment="1">
      <alignment horizontal="left" vertical="center" wrapText="1"/>
    </xf>
    <xf numFmtId="0" fontId="1" fillId="2" borderId="20" xfId="0" applyFont="1" applyFill="1" applyBorder="1" applyAlignment="1">
      <alignment horizontal="left" vertical="center" wrapText="1"/>
    </xf>
    <xf numFmtId="0" fontId="1" fillId="2" borderId="21" xfId="0" applyFont="1" applyFill="1" applyBorder="1" applyAlignment="1">
      <alignment horizontal="left" vertical="center" wrapText="1"/>
    </xf>
    <xf numFmtId="0" fontId="1" fillId="2" borderId="22" xfId="0" applyFont="1" applyFill="1" applyBorder="1" applyAlignment="1">
      <alignment horizontal="left" vertical="center" wrapText="1"/>
    </xf>
    <xf numFmtId="0" fontId="1" fillId="2" borderId="27"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 xfId="0" applyFont="1" applyFill="1" applyBorder="1" applyAlignment="1">
      <alignment horizontal="justify" vertical="center" wrapText="1"/>
    </xf>
    <xf numFmtId="0" fontId="0" fillId="2" borderId="61" xfId="0" applyFill="1" applyBorder="1" applyAlignment="1">
      <alignment horizontal="left" vertical="center"/>
    </xf>
    <xf numFmtId="0" fontId="0" fillId="5" borderId="34" xfId="0" applyFont="1" applyFill="1" applyBorder="1" applyAlignment="1">
      <alignment horizontal="left" vertical="center" wrapText="1"/>
    </xf>
    <xf numFmtId="0" fontId="0" fillId="5" borderId="9" xfId="0" applyFont="1" applyFill="1" applyBorder="1" applyAlignment="1">
      <alignment horizontal="left" vertical="center" wrapText="1"/>
    </xf>
    <xf numFmtId="0" fontId="0" fillId="5" borderId="10" xfId="0" applyFont="1" applyFill="1" applyBorder="1" applyAlignment="1">
      <alignment horizontal="left" vertical="center" wrapText="1"/>
    </xf>
    <xf numFmtId="0" fontId="1" fillId="2" borderId="50" xfId="0" applyFont="1" applyFill="1" applyBorder="1" applyAlignment="1">
      <alignment horizontal="center" vertical="center" wrapText="1"/>
    </xf>
    <xf numFmtId="0" fontId="1" fillId="2" borderId="62" xfId="0" applyFont="1" applyFill="1" applyBorder="1" applyAlignment="1">
      <alignment horizontal="center" vertical="center" wrapText="1"/>
    </xf>
    <xf numFmtId="0" fontId="1" fillId="2" borderId="63" xfId="0" applyFont="1" applyFill="1" applyBorder="1" applyAlignment="1">
      <alignment horizontal="center" vertical="center" wrapText="1"/>
    </xf>
    <xf numFmtId="0" fontId="1" fillId="2" borderId="48"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64" xfId="0" applyFont="1" applyFill="1" applyBorder="1" applyAlignment="1">
      <alignment horizontal="center" vertical="center" wrapText="1"/>
    </xf>
    <xf numFmtId="0" fontId="1" fillId="2" borderId="51" xfId="0" applyFont="1" applyFill="1" applyBorder="1" applyAlignment="1">
      <alignment horizontal="center" vertical="center" wrapText="1"/>
    </xf>
    <xf numFmtId="0" fontId="1" fillId="2" borderId="65"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0" fillId="2" borderId="23" xfId="0" applyFill="1" applyBorder="1" applyAlignment="1">
      <alignment horizontal="left" vertical="center"/>
    </xf>
    <xf numFmtId="0" fontId="7" fillId="2" borderId="47" xfId="0" applyFont="1" applyFill="1" applyBorder="1" applyAlignment="1">
      <alignment horizontal="center" vertical="center" wrapText="1"/>
    </xf>
    <xf numFmtId="0" fontId="7" fillId="2" borderId="35"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1" fillId="2" borderId="52" xfId="0" applyFont="1" applyFill="1" applyBorder="1" applyAlignment="1">
      <alignment horizontal="center" vertical="center" wrapText="1"/>
    </xf>
    <xf numFmtId="0" fontId="1" fillId="2" borderId="53" xfId="0" applyFont="1" applyFill="1" applyBorder="1" applyAlignment="1">
      <alignment horizontal="center" vertical="center" wrapText="1"/>
    </xf>
    <xf numFmtId="0" fontId="1" fillId="2" borderId="54" xfId="0" applyFont="1" applyFill="1" applyBorder="1" applyAlignment="1">
      <alignment horizontal="center" vertical="center" wrapText="1"/>
    </xf>
    <xf numFmtId="0" fontId="1" fillId="2" borderId="55" xfId="0" applyFont="1" applyFill="1" applyBorder="1" applyAlignment="1">
      <alignment horizontal="center" vertical="center" wrapText="1"/>
    </xf>
    <xf numFmtId="0" fontId="1" fillId="2" borderId="56" xfId="0" applyFont="1" applyFill="1" applyBorder="1" applyAlignment="1">
      <alignment horizontal="center" vertical="center" wrapText="1"/>
    </xf>
    <xf numFmtId="0" fontId="1" fillId="2" borderId="57"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21" fillId="2" borderId="35" xfId="0" applyFont="1" applyFill="1" applyBorder="1" applyAlignment="1">
      <alignment horizontal="center" vertical="center" wrapText="1"/>
    </xf>
    <xf numFmtId="0" fontId="21" fillId="2" borderId="24" xfId="0" applyFont="1" applyFill="1" applyBorder="1" applyAlignment="1">
      <alignment horizontal="center" vertical="center" wrapText="1"/>
    </xf>
    <xf numFmtId="0" fontId="16" fillId="0" borderId="32" xfId="0"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30" xfId="0" applyFont="1" applyFill="1" applyBorder="1" applyAlignment="1">
      <alignment horizontal="center" vertical="center" wrapText="1"/>
    </xf>
    <xf numFmtId="0" fontId="16" fillId="0" borderId="65" xfId="0" applyFont="1" applyFill="1" applyBorder="1" applyAlignment="1">
      <alignment horizontal="center" vertical="center" wrapText="1"/>
    </xf>
    <xf numFmtId="0" fontId="16" fillId="0" borderId="31" xfId="0" applyFont="1" applyFill="1" applyBorder="1" applyAlignment="1">
      <alignment horizontal="center" vertical="center" wrapText="1"/>
    </xf>
    <xf numFmtId="0" fontId="1" fillId="2" borderId="5" xfId="0" applyFont="1" applyFill="1" applyBorder="1" applyAlignment="1">
      <alignment horizontal="justify" vertical="center" wrapText="1"/>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1" fillId="2" borderId="8" xfId="0" applyFont="1" applyFill="1" applyBorder="1" applyAlignment="1">
      <alignment horizontal="left" vertical="center" wrapText="1"/>
    </xf>
    <xf numFmtId="0" fontId="1" fillId="2" borderId="9"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4" borderId="43" xfId="0" applyFont="1" applyFill="1" applyBorder="1" applyAlignment="1">
      <alignment horizontal="center" vertical="center" wrapText="1"/>
    </xf>
    <xf numFmtId="0" fontId="0" fillId="4" borderId="61" xfId="0" applyFill="1" applyBorder="1" applyAlignment="1">
      <alignment horizontal="left" vertical="center"/>
    </xf>
    <xf numFmtId="0" fontId="0" fillId="4" borderId="23" xfId="0" applyFill="1" applyBorder="1" applyAlignment="1">
      <alignment horizontal="left" vertical="center"/>
    </xf>
    <xf numFmtId="0" fontId="1" fillId="4" borderId="5" xfId="0" applyFont="1" applyFill="1" applyBorder="1" applyAlignment="1">
      <alignment vertical="top" wrapText="1"/>
    </xf>
    <xf numFmtId="0" fontId="1" fillId="4" borderId="6" xfId="0" applyFont="1" applyFill="1" applyBorder="1" applyAlignment="1">
      <alignment vertical="top" wrapText="1"/>
    </xf>
    <xf numFmtId="0" fontId="1" fillId="4" borderId="7" xfId="0" applyFont="1" applyFill="1" applyBorder="1" applyAlignment="1">
      <alignment vertical="top" wrapText="1"/>
    </xf>
    <xf numFmtId="0" fontId="16" fillId="4" borderId="40"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2" xfId="0" applyFont="1" applyFill="1" applyBorder="1" applyAlignment="1">
      <alignment horizontal="center" vertical="center" wrapText="1"/>
    </xf>
    <xf numFmtId="0" fontId="16" fillId="4" borderId="44"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6"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1" fillId="4" borderId="47" xfId="0" applyFont="1" applyFill="1" applyBorder="1" applyAlignment="1">
      <alignment horizontal="center" vertical="center" wrapText="1"/>
    </xf>
    <xf numFmtId="0" fontId="1" fillId="4" borderId="35" xfId="0" applyFont="1" applyFill="1" applyBorder="1" applyAlignment="1">
      <alignment horizontal="center" vertical="center" wrapText="1"/>
    </xf>
    <xf numFmtId="0" fontId="1" fillId="4" borderId="24"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1" fillId="4" borderId="15" xfId="0" applyFont="1" applyFill="1" applyBorder="1" applyAlignment="1">
      <alignment horizontal="left" vertical="center" wrapText="1"/>
    </xf>
    <xf numFmtId="0" fontId="1" fillId="4" borderId="16" xfId="0" applyFont="1" applyFill="1" applyBorder="1" applyAlignment="1">
      <alignment horizontal="left" vertical="center" wrapText="1"/>
    </xf>
    <xf numFmtId="0" fontId="1" fillId="4" borderId="17" xfId="0" applyFont="1" applyFill="1" applyBorder="1" applyAlignment="1">
      <alignment horizontal="left" vertical="center" wrapText="1"/>
    </xf>
    <xf numFmtId="0" fontId="1" fillId="4" borderId="18"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1" fillId="4" borderId="19" xfId="0" applyFont="1" applyFill="1" applyBorder="1" applyAlignment="1">
      <alignment horizontal="left" vertical="center" wrapText="1"/>
    </xf>
    <xf numFmtId="0" fontId="1" fillId="4" borderId="20" xfId="0" applyFont="1" applyFill="1" applyBorder="1" applyAlignment="1">
      <alignment horizontal="left" vertical="center" wrapText="1"/>
    </xf>
    <xf numFmtId="0" fontId="1" fillId="4" borderId="21" xfId="0" applyFont="1" applyFill="1" applyBorder="1" applyAlignment="1">
      <alignment horizontal="left" vertical="center" wrapText="1"/>
    </xf>
    <xf numFmtId="0" fontId="1" fillId="4" borderId="22" xfId="0" applyFont="1" applyFill="1" applyBorder="1" applyAlignment="1">
      <alignment horizontal="left" vertical="center" wrapText="1"/>
    </xf>
    <xf numFmtId="0" fontId="1" fillId="4" borderId="1" xfId="0" applyFont="1" applyFill="1" applyBorder="1" applyAlignment="1">
      <alignment horizontal="justify" vertical="center" wrapText="1"/>
    </xf>
    <xf numFmtId="0" fontId="1" fillId="4" borderId="5" xfId="0" applyFont="1" applyFill="1" applyBorder="1" applyAlignment="1">
      <alignment horizontal="justify" vertical="center" wrapText="1"/>
    </xf>
    <xf numFmtId="0" fontId="2" fillId="4" borderId="1"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50" xfId="0" applyFont="1" applyFill="1" applyBorder="1" applyAlignment="1">
      <alignment horizontal="center" vertical="center" wrapText="1"/>
    </xf>
    <xf numFmtId="0" fontId="7" fillId="4" borderId="48" xfId="0" applyFont="1" applyFill="1" applyBorder="1" applyAlignment="1">
      <alignment horizontal="center" vertical="center" wrapText="1"/>
    </xf>
    <xf numFmtId="0" fontId="7" fillId="4" borderId="51" xfId="0" applyFont="1" applyFill="1" applyBorder="1" applyAlignment="1">
      <alignment horizontal="center" vertical="center" wrapText="1"/>
    </xf>
    <xf numFmtId="0" fontId="1" fillId="4" borderId="52" xfId="0" applyFont="1" applyFill="1" applyBorder="1" applyAlignment="1">
      <alignment horizontal="center" vertical="center" wrapText="1"/>
    </xf>
    <xf numFmtId="0" fontId="1" fillId="4" borderId="53" xfId="0" applyFont="1" applyFill="1" applyBorder="1" applyAlignment="1">
      <alignment horizontal="center" vertical="center" wrapText="1"/>
    </xf>
    <xf numFmtId="0" fontId="1" fillId="4" borderId="54" xfId="0" applyFont="1" applyFill="1" applyBorder="1" applyAlignment="1">
      <alignment horizontal="center" vertical="center" wrapText="1"/>
    </xf>
    <xf numFmtId="0" fontId="1" fillId="4" borderId="55" xfId="0" applyFont="1" applyFill="1" applyBorder="1" applyAlignment="1">
      <alignment horizontal="center" vertical="center" wrapText="1"/>
    </xf>
    <xf numFmtId="0" fontId="1" fillId="4" borderId="56" xfId="0" applyFont="1" applyFill="1" applyBorder="1" applyAlignment="1">
      <alignment horizontal="center" vertical="center" wrapText="1"/>
    </xf>
    <xf numFmtId="0" fontId="1" fillId="4" borderId="57" xfId="0" applyFont="1" applyFill="1" applyBorder="1" applyAlignment="1">
      <alignment horizontal="center" vertical="center" wrapText="1"/>
    </xf>
    <xf numFmtId="0" fontId="1" fillId="4" borderId="33" xfId="0" applyFont="1" applyFill="1" applyBorder="1" applyAlignment="1">
      <alignment horizontal="center" vertical="center" wrapText="1"/>
    </xf>
    <xf numFmtId="0" fontId="1" fillId="4" borderId="48" xfId="0" applyFont="1" applyFill="1" applyBorder="1" applyAlignment="1">
      <alignment horizontal="center" vertical="center" wrapText="1"/>
    </xf>
    <xf numFmtId="0" fontId="1" fillId="4" borderId="49" xfId="0" applyFont="1" applyFill="1" applyBorder="1" applyAlignment="1">
      <alignment horizontal="center" vertical="center" wrapText="1"/>
    </xf>
    <xf numFmtId="0" fontId="1" fillId="4" borderId="50" xfId="0" applyFont="1" applyFill="1" applyBorder="1" applyAlignment="1">
      <alignment horizontal="center" vertical="center" wrapText="1"/>
    </xf>
    <xf numFmtId="0" fontId="1" fillId="4" borderId="62" xfId="0" applyFont="1" applyFill="1" applyBorder="1" applyAlignment="1">
      <alignment horizontal="center" vertical="center" wrapText="1"/>
    </xf>
    <xf numFmtId="0" fontId="1" fillId="4" borderId="63" xfId="0" applyFont="1" applyFill="1" applyBorder="1" applyAlignment="1">
      <alignment horizontal="center" vertical="center" wrapText="1"/>
    </xf>
    <xf numFmtId="0" fontId="1" fillId="4" borderId="64" xfId="0" applyFont="1" applyFill="1" applyBorder="1" applyAlignment="1">
      <alignment horizontal="center" vertical="center" wrapText="1"/>
    </xf>
    <xf numFmtId="0" fontId="1" fillId="4" borderId="51" xfId="0" applyFont="1" applyFill="1" applyBorder="1" applyAlignment="1">
      <alignment horizontal="center" vertical="center" wrapText="1"/>
    </xf>
    <xf numFmtId="0" fontId="1" fillId="4" borderId="65" xfId="0" applyFont="1" applyFill="1" applyBorder="1" applyAlignment="1">
      <alignment horizontal="center" vertical="center" wrapText="1"/>
    </xf>
    <xf numFmtId="0" fontId="1" fillId="4" borderId="26"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43814</xdr:colOff>
      <xdr:row>4</xdr:row>
      <xdr:rowOff>121920</xdr:rowOff>
    </xdr:from>
    <xdr:to>
      <xdr:col>0</xdr:col>
      <xdr:colOff>424814</xdr:colOff>
      <xdr:row>16</xdr:row>
      <xdr:rowOff>167640</xdr:rowOff>
    </xdr:to>
    <xdr:pic>
      <xdr:nvPicPr>
        <xdr:cNvPr id="2" name="图片 2" descr="TIL">
          <a:extLst>
            <a:ext uri="{FF2B5EF4-FFF2-40B4-BE49-F238E27FC236}">
              <a16:creationId xmlns:a16="http://schemas.microsoft.com/office/drawing/2014/main" xmlns=""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43814" y="1696720"/>
          <a:ext cx="381000" cy="233172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43814</xdr:colOff>
      <xdr:row>4</xdr:row>
      <xdr:rowOff>121920</xdr:rowOff>
    </xdr:from>
    <xdr:to>
      <xdr:col>0</xdr:col>
      <xdr:colOff>424814</xdr:colOff>
      <xdr:row>16</xdr:row>
      <xdr:rowOff>167640</xdr:rowOff>
    </xdr:to>
    <xdr:pic>
      <xdr:nvPicPr>
        <xdr:cNvPr id="2" name="图片 2" descr="TIL">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43814" y="807720"/>
          <a:ext cx="381000" cy="221742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31750</xdr:colOff>
      <xdr:row>12</xdr:row>
      <xdr:rowOff>44450</xdr:rowOff>
    </xdr:from>
    <xdr:ext cx="65" cy="172227"/>
    <mc:AlternateContent xmlns:mc="http://schemas.openxmlformats.org/markup-compatibility/2006">
      <mc:Choice xmlns:a14="http://schemas.microsoft.com/office/drawing/2010/main" xmlns="" Requires="a14">
        <xdr:sp macro="" textlink="">
          <xdr:nvSpPr>
            <xdr:cNvPr id="2" name="文本框 1">
              <a:extLst>
                <a:ext uri="{FF2B5EF4-FFF2-40B4-BE49-F238E27FC236}">
                  <a16:creationId xmlns="" xmlns:a16="http://schemas.microsoft.com/office/drawing/2014/main" id="{00000000-0008-0000-0400-000002000000}"/>
                </a:ext>
              </a:extLst>
            </xdr:cNvPr>
            <xdr:cNvSpPr txBox="1"/>
          </xdr:nvSpPr>
          <xdr:spPr>
            <a:xfrm>
              <a:off x="7893050" y="3397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CN" altLang="en-US" sz="1100"/>
            </a:p>
          </xdr:txBody>
        </xdr:sp>
      </mc:Choice>
      <mc:Fallback>
        <xdr:sp macro="" textlink="">
          <xdr:nvSpPr>
            <xdr:cNvPr id="2" name="文本框 1"/>
            <xdr:cNvSpPr txBox="1"/>
          </xdr:nvSpPr>
          <xdr:spPr>
            <a:xfrm>
              <a:off x="7893050" y="3397250"/>
              <a:ext cx="1160382" cy="1742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zh-CN" altLang="en-US" sz="1100" i="0">
                  <a:latin typeface="Cambria Math" charset="0"/>
                </a:rPr>
                <a:t>"在此处键入公式。"</a:t>
              </a:r>
              <a:endParaRPr lang="zh-CN" altLang="en-US" sz="1100"/>
            </a:p>
          </xdr:txBody>
        </xdr:sp>
      </mc:Fallback>
    </mc:AlternateContent>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dimension ref="A1:W50"/>
  <sheetViews>
    <sheetView tabSelected="1" workbookViewId="0">
      <selection activeCell="B24" sqref="B24"/>
    </sheetView>
  </sheetViews>
  <sheetFormatPr defaultColWidth="8.875" defaultRowHeight="13.5"/>
  <cols>
    <col min="1" max="1" width="8.125" style="63" customWidth="1"/>
    <col min="2" max="2" width="41.375" style="63" bestFit="1" customWidth="1"/>
    <col min="3" max="3" width="10" style="63" customWidth="1"/>
    <col min="4" max="4" width="10.375" style="63" customWidth="1"/>
    <col min="5" max="5" width="13.125" style="63" customWidth="1"/>
    <col min="6" max="6" width="9.625" style="63" customWidth="1"/>
    <col min="7" max="7" width="5" style="63" bestFit="1" customWidth="1"/>
    <col min="8" max="8" width="5" style="63" customWidth="1"/>
    <col min="9" max="9" width="5" style="63" bestFit="1" customWidth="1"/>
    <col min="10" max="11" width="5" style="63" customWidth="1"/>
    <col min="12" max="13" width="5" style="63" bestFit="1" customWidth="1"/>
    <col min="14" max="14" width="5" style="63" customWidth="1"/>
    <col min="15" max="15" width="5" style="63" bestFit="1" customWidth="1"/>
    <col min="16" max="17" width="5" style="63" customWidth="1"/>
    <col min="18" max="18" width="3.625" style="63" customWidth="1"/>
    <col min="19" max="19" width="2" style="63" customWidth="1"/>
    <col min="20" max="22" width="8.875" style="63" bestFit="1" customWidth="1"/>
    <col min="23" max="23" width="10.625" style="63" bestFit="1" customWidth="1"/>
    <col min="24" max="16384" width="8.875" style="63"/>
  </cols>
  <sheetData>
    <row r="1" spans="1:23" ht="18.75">
      <c r="A1" s="62" t="s">
        <v>261</v>
      </c>
    </row>
    <row r="2" spans="1:23" ht="11.25" customHeight="1">
      <c r="A2" s="62"/>
    </row>
    <row r="3" spans="1:23">
      <c r="A3" s="63" t="s">
        <v>137</v>
      </c>
    </row>
    <row r="4" spans="1:23" ht="14.1" customHeight="1">
      <c r="A4" s="73" t="s">
        <v>8</v>
      </c>
      <c r="B4" s="76" t="s">
        <v>0</v>
      </c>
      <c r="C4" s="76"/>
      <c r="D4" s="76"/>
      <c r="E4" s="76"/>
      <c r="F4" s="76"/>
      <c r="G4" s="77" t="s">
        <v>90</v>
      </c>
      <c r="H4" s="78"/>
      <c r="I4" s="78"/>
      <c r="J4" s="78"/>
      <c r="K4" s="78"/>
      <c r="L4" s="78"/>
      <c r="M4" s="78"/>
      <c r="N4" s="78"/>
      <c r="O4" s="78"/>
      <c r="P4" s="78"/>
      <c r="Q4" s="78"/>
      <c r="R4" s="78"/>
      <c r="S4" s="79"/>
      <c r="T4" s="77" t="s">
        <v>91</v>
      </c>
      <c r="U4" s="78"/>
      <c r="V4" s="78"/>
      <c r="W4" s="79"/>
    </row>
    <row r="5" spans="1:23" ht="14.1" customHeight="1">
      <c r="A5" s="74"/>
      <c r="B5" s="52" t="s">
        <v>1</v>
      </c>
      <c r="C5" s="76" t="s">
        <v>47</v>
      </c>
      <c r="D5" s="76"/>
      <c r="E5" s="76"/>
      <c r="F5" s="76"/>
      <c r="G5" s="77" t="s">
        <v>87</v>
      </c>
      <c r="H5" s="78"/>
      <c r="I5" s="78"/>
      <c r="J5" s="78"/>
      <c r="K5" s="78"/>
      <c r="L5" s="78"/>
      <c r="M5" s="76" t="s">
        <v>89</v>
      </c>
      <c r="N5" s="76"/>
      <c r="O5" s="76"/>
      <c r="P5" s="76"/>
      <c r="Q5" s="76"/>
      <c r="R5" s="76"/>
      <c r="S5" s="76"/>
      <c r="T5" s="77" t="s">
        <v>92</v>
      </c>
      <c r="U5" s="78"/>
      <c r="V5" s="76" t="s">
        <v>93</v>
      </c>
      <c r="W5" s="76"/>
    </row>
    <row r="6" spans="1:23">
      <c r="A6" s="74"/>
      <c r="B6" s="52" t="s">
        <v>2</v>
      </c>
      <c r="C6" s="53" t="s">
        <v>3</v>
      </c>
      <c r="D6" s="53" t="s">
        <v>4</v>
      </c>
      <c r="E6" s="53" t="s">
        <v>5</v>
      </c>
      <c r="F6" s="53" t="s">
        <v>79</v>
      </c>
      <c r="G6" s="76" t="s">
        <v>72</v>
      </c>
      <c r="H6" s="76"/>
      <c r="I6" s="76"/>
      <c r="J6" s="76"/>
      <c r="K6" s="76"/>
      <c r="L6" s="76"/>
      <c r="M6" s="80" t="s">
        <v>88</v>
      </c>
      <c r="N6" s="81"/>
      <c r="O6" s="81"/>
      <c r="P6" s="81"/>
      <c r="Q6" s="81"/>
      <c r="R6" s="81"/>
      <c r="S6" s="82"/>
      <c r="T6" s="77" t="s">
        <v>73</v>
      </c>
      <c r="U6" s="79"/>
      <c r="V6" s="80" t="s">
        <v>74</v>
      </c>
      <c r="W6" s="82"/>
    </row>
    <row r="7" spans="1:23" ht="30.95" customHeight="1">
      <c r="A7" s="74"/>
      <c r="B7" s="83" t="s">
        <v>139</v>
      </c>
      <c r="C7" s="86" t="s">
        <v>52</v>
      </c>
      <c r="D7" s="86" t="s">
        <v>53</v>
      </c>
      <c r="E7" s="86" t="s">
        <v>7</v>
      </c>
      <c r="F7" s="86" t="s">
        <v>80</v>
      </c>
      <c r="G7" s="76" t="s">
        <v>45</v>
      </c>
      <c r="H7" s="76"/>
      <c r="I7" s="89" t="s">
        <v>85</v>
      </c>
      <c r="J7" s="83"/>
      <c r="K7" s="89" t="s">
        <v>86</v>
      </c>
      <c r="L7" s="83"/>
      <c r="M7" s="89" t="s">
        <v>46</v>
      </c>
      <c r="N7" s="83"/>
      <c r="O7" s="89" t="s">
        <v>97</v>
      </c>
      <c r="P7" s="83"/>
      <c r="Q7" s="89" t="s">
        <v>98</v>
      </c>
      <c r="R7" s="95"/>
      <c r="S7" s="83"/>
      <c r="T7" s="86" t="s">
        <v>94</v>
      </c>
      <c r="U7" s="86" t="s">
        <v>107</v>
      </c>
      <c r="V7" s="86" t="s">
        <v>95</v>
      </c>
      <c r="W7" s="86" t="s">
        <v>96</v>
      </c>
    </row>
    <row r="8" spans="1:23" ht="14.45" hidden="1" customHeight="1">
      <c r="A8" s="74"/>
      <c r="B8" s="84"/>
      <c r="C8" s="87"/>
      <c r="D8" s="87"/>
      <c r="E8" s="87"/>
      <c r="F8" s="87"/>
      <c r="G8" s="76"/>
      <c r="H8" s="76"/>
      <c r="I8" s="90"/>
      <c r="J8" s="84"/>
      <c r="K8" s="90"/>
      <c r="L8" s="84"/>
      <c r="M8" s="90"/>
      <c r="N8" s="84"/>
      <c r="O8" s="90"/>
      <c r="P8" s="84"/>
      <c r="Q8" s="90"/>
      <c r="R8" s="96"/>
      <c r="S8" s="84"/>
      <c r="T8" s="87"/>
      <c r="U8" s="87"/>
      <c r="V8" s="87"/>
      <c r="W8" s="87"/>
    </row>
    <row r="9" spans="1:23" ht="11.1" hidden="1" customHeight="1">
      <c r="A9" s="74"/>
      <c r="B9" s="84"/>
      <c r="C9" s="87"/>
      <c r="D9" s="87"/>
      <c r="E9" s="87"/>
      <c r="F9" s="87"/>
      <c r="G9" s="76"/>
      <c r="H9" s="76"/>
      <c r="I9" s="91"/>
      <c r="J9" s="92"/>
      <c r="K9" s="91"/>
      <c r="L9" s="92"/>
      <c r="M9" s="91"/>
      <c r="N9" s="92"/>
      <c r="O9" s="91"/>
      <c r="P9" s="92"/>
      <c r="Q9" s="90"/>
      <c r="R9" s="96"/>
      <c r="S9" s="84"/>
      <c r="T9" s="87"/>
      <c r="U9" s="87"/>
      <c r="V9" s="87"/>
      <c r="W9" s="87"/>
    </row>
    <row r="10" spans="1:23" ht="26.25" thickBot="1">
      <c r="A10" s="75"/>
      <c r="B10" s="85"/>
      <c r="C10" s="88"/>
      <c r="D10" s="88"/>
      <c r="E10" s="88"/>
      <c r="F10" s="88"/>
      <c r="G10" s="53" t="s">
        <v>81</v>
      </c>
      <c r="H10" s="53" t="s">
        <v>82</v>
      </c>
      <c r="I10" s="53" t="s">
        <v>81</v>
      </c>
      <c r="J10" s="53" t="s">
        <v>83</v>
      </c>
      <c r="K10" s="53" t="s">
        <v>81</v>
      </c>
      <c r="L10" s="53" t="s">
        <v>84</v>
      </c>
      <c r="M10" s="53" t="s">
        <v>81</v>
      </c>
      <c r="N10" s="53" t="s">
        <v>84</v>
      </c>
      <c r="O10" s="53" t="s">
        <v>81</v>
      </c>
      <c r="P10" s="53" t="s">
        <v>84</v>
      </c>
      <c r="Q10" s="53" t="s">
        <v>81</v>
      </c>
      <c r="R10" s="76" t="s">
        <v>84</v>
      </c>
      <c r="S10" s="76"/>
      <c r="T10" s="88"/>
      <c r="U10" s="88"/>
      <c r="V10" s="88"/>
      <c r="W10" s="88"/>
    </row>
    <row r="11" spans="1:23" ht="17.100000000000001" customHeight="1" thickBot="1">
      <c r="A11" s="64">
        <v>1</v>
      </c>
      <c r="B11" s="65" t="s">
        <v>141</v>
      </c>
      <c r="C11" s="66"/>
      <c r="D11" s="66"/>
      <c r="E11" s="66"/>
      <c r="F11" s="66">
        <v>1</v>
      </c>
      <c r="G11" s="66"/>
      <c r="H11" s="66"/>
      <c r="I11" s="66"/>
      <c r="J11" s="66"/>
      <c r="K11" s="66"/>
      <c r="L11" s="66"/>
      <c r="M11" s="66"/>
      <c r="N11" s="66"/>
      <c r="O11" s="66"/>
      <c r="P11" s="66"/>
      <c r="Q11" s="66"/>
      <c r="R11" s="93"/>
      <c r="S11" s="94"/>
      <c r="T11" s="66"/>
      <c r="U11" s="66"/>
      <c r="V11" s="66"/>
      <c r="W11" s="66"/>
    </row>
    <row r="12" spans="1:23" ht="17.100000000000001" customHeight="1" thickBot="1">
      <c r="A12" s="64">
        <v>1.1000000000000001</v>
      </c>
      <c r="B12" s="67" t="s">
        <v>142</v>
      </c>
      <c r="C12" s="66"/>
      <c r="D12" s="66"/>
      <c r="E12" s="66"/>
      <c r="F12" s="66"/>
      <c r="G12" s="66"/>
      <c r="H12" s="66"/>
      <c r="I12" s="66"/>
      <c r="J12" s="66"/>
      <c r="K12" s="66"/>
      <c r="L12" s="66"/>
      <c r="M12" s="66"/>
      <c r="N12" s="66"/>
      <c r="O12" s="66"/>
      <c r="P12" s="66"/>
      <c r="Q12" s="66"/>
      <c r="R12" s="93"/>
      <c r="S12" s="94"/>
      <c r="T12" s="66"/>
      <c r="U12" s="66"/>
      <c r="V12" s="66"/>
      <c r="W12" s="66"/>
    </row>
    <row r="13" spans="1:23" ht="26.25" customHeight="1" thickBot="1">
      <c r="A13" s="64" t="s">
        <v>62</v>
      </c>
      <c r="B13" s="67" t="s">
        <v>143</v>
      </c>
      <c r="C13" s="66"/>
      <c r="D13" s="66"/>
      <c r="E13" s="66"/>
      <c r="F13" s="66"/>
      <c r="G13" s="66"/>
      <c r="H13" s="66"/>
      <c r="I13" s="66"/>
      <c r="J13" s="66"/>
      <c r="K13" s="66"/>
      <c r="L13" s="66"/>
      <c r="M13" s="66"/>
      <c r="N13" s="66"/>
      <c r="O13" s="66"/>
      <c r="P13" s="66"/>
      <c r="Q13" s="66"/>
      <c r="R13" s="93"/>
      <c r="S13" s="94"/>
      <c r="T13" s="66"/>
      <c r="U13" s="66"/>
      <c r="V13" s="66"/>
      <c r="W13" s="66"/>
    </row>
    <row r="14" spans="1:23" ht="17.100000000000001" customHeight="1" thickBot="1">
      <c r="A14" s="64" t="s">
        <v>144</v>
      </c>
      <c r="B14" s="67" t="s">
        <v>151</v>
      </c>
      <c r="C14" s="66"/>
      <c r="D14" s="66"/>
      <c r="E14" s="66">
        <v>4</v>
      </c>
      <c r="F14" s="66"/>
      <c r="G14" s="66"/>
      <c r="H14" s="66"/>
      <c r="I14" s="66"/>
      <c r="J14" s="66"/>
      <c r="K14" s="66"/>
      <c r="L14" s="66"/>
      <c r="M14" s="66">
        <v>1</v>
      </c>
      <c r="N14" s="66"/>
      <c r="O14" s="66"/>
      <c r="P14" s="66"/>
      <c r="Q14" s="66"/>
      <c r="R14" s="93"/>
      <c r="S14" s="94"/>
      <c r="T14" s="66"/>
      <c r="U14" s="66"/>
      <c r="V14" s="66">
        <v>50</v>
      </c>
      <c r="W14" s="66"/>
    </row>
    <row r="15" spans="1:23" ht="17.100000000000001" customHeight="1" thickBot="1">
      <c r="A15" s="64" t="s">
        <v>146</v>
      </c>
      <c r="B15" s="67" t="s">
        <v>145</v>
      </c>
      <c r="C15" s="66"/>
      <c r="D15" s="66"/>
      <c r="E15" s="66">
        <v>2</v>
      </c>
      <c r="F15" s="66"/>
      <c r="G15" s="66"/>
      <c r="H15" s="66"/>
      <c r="I15" s="66"/>
      <c r="J15" s="66">
        <v>1</v>
      </c>
      <c r="K15" s="66"/>
      <c r="L15" s="66"/>
      <c r="M15" s="66"/>
      <c r="N15" s="66"/>
      <c r="O15" s="66"/>
      <c r="P15" s="66"/>
      <c r="Q15" s="66"/>
      <c r="R15" s="93"/>
      <c r="S15" s="94"/>
      <c r="T15" s="66">
        <v>20</v>
      </c>
      <c r="U15" s="66"/>
      <c r="V15" s="66"/>
      <c r="W15" s="66"/>
    </row>
    <row r="16" spans="1:23" ht="17.100000000000001" customHeight="1" thickBot="1">
      <c r="A16" s="64" t="s">
        <v>147</v>
      </c>
      <c r="B16" s="67" t="s">
        <v>148</v>
      </c>
      <c r="C16" s="66"/>
      <c r="D16" s="66"/>
      <c r="E16" s="66"/>
      <c r="F16" s="66"/>
      <c r="G16" s="66"/>
      <c r="H16" s="66"/>
      <c r="I16" s="66"/>
      <c r="J16" s="66"/>
      <c r="K16" s="66"/>
      <c r="L16" s="66"/>
      <c r="M16" s="66"/>
      <c r="N16" s="66"/>
      <c r="O16" s="66"/>
      <c r="P16" s="66"/>
      <c r="Q16" s="66"/>
      <c r="R16" s="93"/>
      <c r="S16" s="94"/>
      <c r="T16" s="66"/>
      <c r="U16" s="66"/>
      <c r="V16" s="66"/>
      <c r="W16" s="66"/>
    </row>
    <row r="17" spans="1:23" ht="17.100000000000001" customHeight="1" thickBot="1">
      <c r="A17" s="64" t="s">
        <v>149</v>
      </c>
      <c r="B17" s="67" t="s">
        <v>152</v>
      </c>
      <c r="C17" s="66"/>
      <c r="D17" s="66"/>
      <c r="E17" s="66">
        <v>8</v>
      </c>
      <c r="F17" s="66"/>
      <c r="G17" s="66"/>
      <c r="H17" s="66"/>
      <c r="I17" s="66"/>
      <c r="J17" s="66"/>
      <c r="K17" s="66"/>
      <c r="L17" s="66"/>
      <c r="M17" s="66"/>
      <c r="N17" s="66"/>
      <c r="O17" s="66">
        <v>1</v>
      </c>
      <c r="P17" s="66"/>
      <c r="Q17" s="66"/>
      <c r="R17" s="93"/>
      <c r="S17" s="94"/>
      <c r="T17" s="66"/>
      <c r="U17" s="66"/>
      <c r="V17" s="66">
        <v>60</v>
      </c>
      <c r="W17" s="66"/>
    </row>
    <row r="18" spans="1:23" ht="17.100000000000001" customHeight="1" thickBot="1">
      <c r="A18" s="64" t="s">
        <v>150</v>
      </c>
      <c r="B18" s="68" t="s">
        <v>153</v>
      </c>
      <c r="C18" s="66"/>
      <c r="D18" s="66"/>
      <c r="E18" s="66"/>
      <c r="F18" s="66"/>
      <c r="G18" s="66"/>
      <c r="H18" s="66"/>
      <c r="I18" s="66"/>
      <c r="J18" s="66"/>
      <c r="K18" s="66"/>
      <c r="L18" s="66"/>
      <c r="M18" s="66">
        <v>1</v>
      </c>
      <c r="N18" s="66"/>
      <c r="O18" s="66"/>
      <c r="P18" s="66"/>
      <c r="Q18" s="66"/>
      <c r="R18" s="93"/>
      <c r="S18" s="94"/>
      <c r="T18" s="66"/>
      <c r="U18" s="66"/>
      <c r="V18" s="66">
        <v>30</v>
      </c>
      <c r="W18" s="66"/>
    </row>
    <row r="19" spans="1:23" ht="17.100000000000001" customHeight="1" thickBot="1">
      <c r="A19" s="64" t="s">
        <v>156</v>
      </c>
      <c r="B19" s="64" t="s">
        <v>154</v>
      </c>
      <c r="C19" s="66"/>
      <c r="D19" s="66"/>
      <c r="E19" s="66"/>
      <c r="F19" s="66"/>
      <c r="G19" s="66"/>
      <c r="H19" s="66"/>
      <c r="I19" s="66"/>
      <c r="J19" s="66">
        <v>1</v>
      </c>
      <c r="K19" s="66"/>
      <c r="L19" s="66"/>
      <c r="M19" s="66"/>
      <c r="N19" s="66"/>
      <c r="O19" s="66"/>
      <c r="P19" s="66"/>
      <c r="Q19" s="66"/>
      <c r="R19" s="93"/>
      <c r="S19" s="94"/>
      <c r="T19" s="66">
        <v>20</v>
      </c>
      <c r="U19" s="66"/>
      <c r="V19" s="66"/>
      <c r="W19" s="66"/>
    </row>
    <row r="20" spans="1:23" ht="17.100000000000001" customHeight="1" thickBot="1">
      <c r="A20" s="64" t="s">
        <v>157</v>
      </c>
      <c r="B20" s="64" t="s">
        <v>155</v>
      </c>
      <c r="C20" s="66"/>
      <c r="D20" s="66"/>
      <c r="E20" s="66"/>
      <c r="F20" s="66"/>
      <c r="G20" s="66"/>
      <c r="H20" s="66"/>
      <c r="I20" s="66"/>
      <c r="J20" s="66">
        <v>1</v>
      </c>
      <c r="K20" s="66"/>
      <c r="L20" s="66"/>
      <c r="M20" s="66"/>
      <c r="N20" s="66"/>
      <c r="O20" s="66"/>
      <c r="P20" s="66"/>
      <c r="Q20" s="66"/>
      <c r="R20" s="93"/>
      <c r="S20" s="94"/>
      <c r="T20" s="66">
        <v>15</v>
      </c>
      <c r="U20" s="66"/>
      <c r="V20" s="66"/>
      <c r="W20" s="66"/>
    </row>
    <row r="21" spans="1:23" ht="28.5" customHeight="1" thickBot="1">
      <c r="A21" s="64" t="s">
        <v>158</v>
      </c>
      <c r="B21" s="64" t="s">
        <v>172</v>
      </c>
      <c r="C21" s="66">
        <v>1</v>
      </c>
      <c r="D21" s="66"/>
      <c r="E21" s="66"/>
      <c r="F21" s="66"/>
      <c r="G21" s="66"/>
      <c r="H21" s="66"/>
      <c r="I21" s="66"/>
      <c r="J21" s="66"/>
      <c r="K21" s="66"/>
      <c r="L21" s="66"/>
      <c r="M21" s="66">
        <v>1</v>
      </c>
      <c r="N21" s="66"/>
      <c r="O21" s="66"/>
      <c r="P21" s="66"/>
      <c r="Q21" s="66"/>
      <c r="R21" s="93"/>
      <c r="S21" s="94"/>
      <c r="T21" s="66"/>
      <c r="U21" s="66"/>
      <c r="V21" s="66">
        <v>200</v>
      </c>
      <c r="W21" s="66"/>
    </row>
    <row r="22" spans="1:23" ht="17.100000000000001" customHeight="1" thickBot="1">
      <c r="A22" s="68">
        <v>1.2</v>
      </c>
      <c r="B22" s="65" t="s">
        <v>159</v>
      </c>
      <c r="C22" s="66"/>
      <c r="D22" s="66"/>
      <c r="E22" s="66"/>
      <c r="F22" s="66"/>
      <c r="G22" s="66"/>
      <c r="H22" s="66"/>
      <c r="I22" s="66"/>
      <c r="J22" s="66"/>
      <c r="K22" s="66"/>
      <c r="L22" s="66"/>
      <c r="M22" s="66"/>
      <c r="N22" s="66"/>
      <c r="O22" s="66"/>
      <c r="P22" s="66"/>
      <c r="Q22" s="66"/>
      <c r="R22" s="69"/>
      <c r="S22" s="70"/>
      <c r="T22" s="66"/>
      <c r="U22" s="66"/>
      <c r="V22" s="66"/>
      <c r="W22" s="66"/>
    </row>
    <row r="23" spans="1:23" ht="26.25" customHeight="1" thickBot="1">
      <c r="A23" s="64" t="s">
        <v>66</v>
      </c>
      <c r="B23" s="67" t="s">
        <v>160</v>
      </c>
      <c r="C23" s="66"/>
      <c r="D23" s="66"/>
      <c r="E23" s="66"/>
      <c r="F23" s="66"/>
      <c r="G23" s="66"/>
      <c r="H23" s="66"/>
      <c r="I23" s="66"/>
      <c r="J23" s="66"/>
      <c r="K23" s="66"/>
      <c r="L23" s="66"/>
      <c r="M23" s="66"/>
      <c r="N23" s="66"/>
      <c r="O23" s="66"/>
      <c r="P23" s="66"/>
      <c r="Q23" s="66"/>
      <c r="R23" s="69"/>
      <c r="S23" s="70"/>
      <c r="T23" s="66"/>
      <c r="U23" s="66"/>
      <c r="V23" s="66"/>
      <c r="W23" s="66"/>
    </row>
    <row r="24" spans="1:23" ht="17.100000000000001" customHeight="1" thickBot="1">
      <c r="A24" s="64" t="s">
        <v>161</v>
      </c>
      <c r="B24" s="67" t="s">
        <v>173</v>
      </c>
      <c r="C24" s="66"/>
      <c r="D24" s="66"/>
      <c r="E24" s="66">
        <v>2</v>
      </c>
      <c r="F24" s="66">
        <v>1</v>
      </c>
      <c r="G24" s="66"/>
      <c r="H24" s="66"/>
      <c r="I24" s="66"/>
      <c r="J24" s="66"/>
      <c r="K24" s="66"/>
      <c r="L24" s="66"/>
      <c r="M24" s="66">
        <v>1</v>
      </c>
      <c r="N24" s="66"/>
      <c r="O24" s="66"/>
      <c r="P24" s="66"/>
      <c r="Q24" s="66"/>
      <c r="R24" s="69"/>
      <c r="S24" s="70"/>
      <c r="T24" s="66"/>
      <c r="U24" s="66"/>
      <c r="V24" s="66">
        <v>150</v>
      </c>
      <c r="W24" s="66"/>
    </row>
    <row r="25" spans="1:23" ht="17.100000000000001" customHeight="1" thickBot="1">
      <c r="A25" s="64" t="s">
        <v>162</v>
      </c>
      <c r="B25" s="67" t="s">
        <v>163</v>
      </c>
      <c r="C25" s="66"/>
      <c r="D25" s="66"/>
      <c r="E25" s="66"/>
      <c r="F25" s="66"/>
      <c r="G25" s="66"/>
      <c r="H25" s="66"/>
      <c r="I25" s="66"/>
      <c r="J25" s="66">
        <v>1</v>
      </c>
      <c r="K25" s="66"/>
      <c r="L25" s="66"/>
      <c r="M25" s="66"/>
      <c r="N25" s="66"/>
      <c r="O25" s="66"/>
      <c r="P25" s="66"/>
      <c r="Q25" s="66"/>
      <c r="R25" s="69"/>
      <c r="S25" s="70"/>
      <c r="T25" s="66">
        <v>89</v>
      </c>
      <c r="U25" s="66"/>
      <c r="V25" s="66"/>
      <c r="W25" s="66"/>
    </row>
    <row r="26" spans="1:23" ht="17.100000000000001" customHeight="1" thickBot="1">
      <c r="A26" s="68" t="s">
        <v>164</v>
      </c>
      <c r="B26" s="65" t="s">
        <v>165</v>
      </c>
      <c r="C26" s="66"/>
      <c r="D26" s="66"/>
      <c r="E26" s="66"/>
      <c r="F26" s="66"/>
      <c r="G26" s="66"/>
      <c r="H26" s="66"/>
      <c r="I26" s="66"/>
      <c r="J26" s="66">
        <v>1</v>
      </c>
      <c r="K26" s="66"/>
      <c r="L26" s="66"/>
      <c r="M26" s="66"/>
      <c r="N26" s="66"/>
      <c r="O26" s="66"/>
      <c r="P26" s="66"/>
      <c r="Q26" s="66"/>
      <c r="R26" s="69"/>
      <c r="S26" s="70"/>
      <c r="T26" s="66">
        <v>96</v>
      </c>
      <c r="U26" s="66"/>
      <c r="V26" s="66"/>
      <c r="W26" s="66"/>
    </row>
    <row r="27" spans="1:23" ht="17.100000000000001" customHeight="1" thickBot="1">
      <c r="A27" s="68" t="s">
        <v>67</v>
      </c>
      <c r="B27" s="65" t="s">
        <v>169</v>
      </c>
      <c r="C27" s="66"/>
      <c r="D27" s="66"/>
      <c r="E27" s="66"/>
      <c r="F27" s="66"/>
      <c r="G27" s="66"/>
      <c r="H27" s="66"/>
      <c r="I27" s="66"/>
      <c r="J27" s="66"/>
      <c r="K27" s="66"/>
      <c r="L27" s="66"/>
      <c r="M27" s="66"/>
      <c r="N27" s="66"/>
      <c r="O27" s="66"/>
      <c r="P27" s="66"/>
      <c r="Q27" s="66"/>
      <c r="R27" s="69"/>
      <c r="S27" s="70"/>
      <c r="T27" s="66"/>
      <c r="U27" s="66"/>
      <c r="V27" s="66"/>
      <c r="W27" s="66"/>
    </row>
    <row r="28" spans="1:23" ht="17.100000000000001" customHeight="1" thickBot="1">
      <c r="A28" s="64" t="s">
        <v>166</v>
      </c>
      <c r="B28" s="67" t="s">
        <v>170</v>
      </c>
      <c r="C28" s="66">
        <v>1</v>
      </c>
      <c r="D28" s="66"/>
      <c r="E28" s="66">
        <v>1</v>
      </c>
      <c r="F28" s="66"/>
      <c r="G28" s="66"/>
      <c r="H28" s="66"/>
      <c r="I28" s="66"/>
      <c r="J28" s="66"/>
      <c r="K28" s="66"/>
      <c r="L28" s="66"/>
      <c r="M28" s="66">
        <v>1</v>
      </c>
      <c r="N28" s="66"/>
      <c r="O28" s="66"/>
      <c r="P28" s="66"/>
      <c r="Q28" s="66"/>
      <c r="R28" s="69"/>
      <c r="S28" s="70"/>
      <c r="T28" s="66"/>
      <c r="U28" s="66"/>
      <c r="V28" s="66">
        <v>46</v>
      </c>
      <c r="W28" s="66"/>
    </row>
    <row r="29" spans="1:23" ht="17.100000000000001" customHeight="1" thickBot="1">
      <c r="A29" s="64" t="s">
        <v>167</v>
      </c>
      <c r="B29" s="67" t="s">
        <v>171</v>
      </c>
      <c r="C29" s="66"/>
      <c r="D29" s="66"/>
      <c r="E29" s="66">
        <v>1</v>
      </c>
      <c r="F29" s="66">
        <v>1</v>
      </c>
      <c r="G29" s="66"/>
      <c r="H29" s="66"/>
      <c r="I29" s="66"/>
      <c r="J29" s="66"/>
      <c r="K29" s="66"/>
      <c r="L29" s="66"/>
      <c r="M29" s="66">
        <v>1</v>
      </c>
      <c r="N29" s="66"/>
      <c r="O29" s="66"/>
      <c r="P29" s="66"/>
      <c r="Q29" s="66"/>
      <c r="R29" s="69"/>
      <c r="S29" s="70"/>
      <c r="T29" s="66"/>
      <c r="U29" s="66"/>
      <c r="V29" s="66">
        <v>101</v>
      </c>
      <c r="W29" s="66"/>
    </row>
    <row r="30" spans="1:23" ht="27.75" customHeight="1" thickBot="1">
      <c r="A30" s="64" t="s">
        <v>168</v>
      </c>
      <c r="B30" s="67" t="s">
        <v>174</v>
      </c>
      <c r="C30" s="66">
        <v>1</v>
      </c>
      <c r="D30" s="66"/>
      <c r="E30" s="66"/>
      <c r="F30" s="66"/>
      <c r="G30" s="66"/>
      <c r="H30" s="66"/>
      <c r="I30" s="66"/>
      <c r="J30" s="66"/>
      <c r="K30" s="66"/>
      <c r="L30" s="66"/>
      <c r="M30" s="66">
        <v>1</v>
      </c>
      <c r="N30" s="66"/>
      <c r="O30" s="66"/>
      <c r="P30" s="66"/>
      <c r="Q30" s="66"/>
      <c r="R30" s="93"/>
      <c r="S30" s="94"/>
      <c r="T30" s="66"/>
      <c r="U30" s="66"/>
      <c r="V30" s="66">
        <v>211</v>
      </c>
      <c r="W30" s="66"/>
    </row>
    <row r="31" spans="1:23" ht="14.25" customHeight="1">
      <c r="A31" s="53" t="s">
        <v>54</v>
      </c>
      <c r="B31" s="71" t="s">
        <v>75</v>
      </c>
      <c r="C31" s="66">
        <v>3</v>
      </c>
      <c r="D31" s="66"/>
      <c r="E31" s="66">
        <v>18</v>
      </c>
      <c r="F31" s="66">
        <v>3</v>
      </c>
      <c r="G31" s="66"/>
      <c r="H31" s="66"/>
      <c r="I31" s="66"/>
      <c r="J31" s="66">
        <v>5</v>
      </c>
      <c r="K31" s="66"/>
      <c r="L31" s="66"/>
      <c r="M31" s="66">
        <v>7</v>
      </c>
      <c r="N31" s="66"/>
      <c r="O31" s="66">
        <v>1</v>
      </c>
      <c r="P31" s="66"/>
      <c r="Q31" s="66"/>
      <c r="R31" s="93"/>
      <c r="S31" s="94"/>
      <c r="T31" s="101">
        <v>240</v>
      </c>
      <c r="U31" s="101"/>
      <c r="V31" s="101">
        <v>848</v>
      </c>
      <c r="W31" s="101"/>
    </row>
    <row r="32" spans="1:23" ht="17.100000000000001" customHeight="1">
      <c r="A32" s="53" t="s">
        <v>55</v>
      </c>
      <c r="B32" s="55" t="s">
        <v>116</v>
      </c>
      <c r="C32" s="77" t="s">
        <v>103</v>
      </c>
      <c r="D32" s="78"/>
      <c r="E32" s="78"/>
      <c r="F32" s="78"/>
      <c r="G32" s="78"/>
      <c r="H32" s="78"/>
      <c r="I32" s="78"/>
      <c r="J32" s="78"/>
      <c r="K32" s="78"/>
      <c r="L32" s="78"/>
      <c r="M32" s="78"/>
      <c r="N32" s="78"/>
      <c r="O32" s="78"/>
      <c r="P32" s="78"/>
      <c r="Q32" s="78"/>
      <c r="R32" s="78"/>
      <c r="S32" s="79"/>
      <c r="T32" s="102"/>
      <c r="U32" s="102"/>
      <c r="V32" s="102"/>
      <c r="W32" s="102"/>
    </row>
    <row r="33" spans="1:23" ht="14.45" customHeight="1">
      <c r="A33" s="53" t="s">
        <v>56</v>
      </c>
      <c r="B33" s="53" t="s">
        <v>117</v>
      </c>
      <c r="C33" s="77" t="s">
        <v>130</v>
      </c>
      <c r="D33" s="78"/>
      <c r="E33" s="78"/>
      <c r="F33" s="78"/>
      <c r="G33" s="78"/>
      <c r="H33" s="78"/>
      <c r="I33" s="78"/>
      <c r="J33" s="78"/>
      <c r="K33" s="78"/>
      <c r="L33" s="78"/>
      <c r="M33" s="78"/>
      <c r="N33" s="78"/>
      <c r="O33" s="78"/>
      <c r="P33" s="78"/>
      <c r="Q33" s="78"/>
      <c r="R33" s="78"/>
      <c r="S33" s="79"/>
      <c r="T33" s="93">
        <v>152</v>
      </c>
      <c r="U33" s="103"/>
      <c r="V33" s="103"/>
      <c r="W33" s="94"/>
    </row>
    <row r="34" spans="1:23" ht="31.5" customHeight="1">
      <c r="A34" s="53" t="s">
        <v>44</v>
      </c>
      <c r="B34" s="53" t="s">
        <v>118</v>
      </c>
      <c r="C34" s="77" t="s">
        <v>102</v>
      </c>
      <c r="D34" s="78"/>
      <c r="E34" s="78"/>
      <c r="F34" s="78"/>
      <c r="G34" s="78"/>
      <c r="H34" s="78"/>
      <c r="I34" s="78"/>
      <c r="J34" s="78"/>
      <c r="K34" s="78"/>
      <c r="L34" s="78"/>
      <c r="M34" s="78"/>
      <c r="N34" s="78"/>
      <c r="O34" s="78"/>
      <c r="P34" s="78"/>
      <c r="Q34" s="78"/>
      <c r="R34" s="78"/>
      <c r="S34" s="78"/>
      <c r="T34" s="97">
        <v>1240</v>
      </c>
      <c r="U34" s="97"/>
      <c r="V34" s="97"/>
      <c r="W34" s="97"/>
    </row>
    <row r="35" spans="1:23" ht="17.100000000000001" customHeight="1">
      <c r="A35" s="53" t="s">
        <v>258</v>
      </c>
      <c r="B35" s="53" t="s">
        <v>246</v>
      </c>
      <c r="C35" s="76" t="s">
        <v>71</v>
      </c>
      <c r="D35" s="76"/>
      <c r="E35" s="76"/>
      <c r="F35" s="76"/>
      <c r="G35" s="76"/>
      <c r="H35" s="76"/>
      <c r="I35" s="76"/>
      <c r="J35" s="76"/>
      <c r="K35" s="76"/>
      <c r="L35" s="76"/>
      <c r="M35" s="76"/>
      <c r="N35" s="76"/>
      <c r="O35" s="76"/>
      <c r="P35" s="76"/>
      <c r="Q35" s="76"/>
      <c r="R35" s="76"/>
      <c r="S35" s="76"/>
      <c r="T35" s="97">
        <v>600</v>
      </c>
      <c r="U35" s="97"/>
      <c r="V35" s="97"/>
      <c r="W35" s="97"/>
    </row>
    <row r="36" spans="1:23" ht="75.95" customHeight="1">
      <c r="A36" s="53" t="s">
        <v>6</v>
      </c>
      <c r="B36" s="98" t="s">
        <v>259</v>
      </c>
      <c r="C36" s="99"/>
      <c r="D36" s="99"/>
      <c r="E36" s="99"/>
      <c r="F36" s="99"/>
      <c r="G36" s="99"/>
      <c r="H36" s="99"/>
      <c r="I36" s="99"/>
      <c r="J36" s="99"/>
      <c r="K36" s="99"/>
      <c r="L36" s="99"/>
      <c r="M36" s="99"/>
      <c r="N36" s="99"/>
      <c r="O36" s="99"/>
      <c r="P36" s="99"/>
      <c r="Q36" s="99"/>
      <c r="R36" s="99"/>
      <c r="S36" s="99"/>
      <c r="T36" s="99"/>
      <c r="U36" s="99"/>
      <c r="V36" s="99"/>
      <c r="W36" s="100"/>
    </row>
    <row r="45" spans="1:23">
      <c r="B45" s="72"/>
    </row>
    <row r="46" spans="1:23">
      <c r="B46" s="72"/>
    </row>
    <row r="47" spans="1:23">
      <c r="B47" s="72"/>
    </row>
    <row r="48" spans="1:23">
      <c r="B48" s="72"/>
    </row>
    <row r="49" spans="2:2">
      <c r="B49" s="72"/>
    </row>
    <row r="50" spans="2:2">
      <c r="B50" s="72"/>
    </row>
  </sheetData>
  <mergeCells count="54">
    <mergeCell ref="T31:T32"/>
    <mergeCell ref="V31:V32"/>
    <mergeCell ref="U31:U32"/>
    <mergeCell ref="W31:W32"/>
    <mergeCell ref="T33:W33"/>
    <mergeCell ref="C34:S34"/>
    <mergeCell ref="T34:W34"/>
    <mergeCell ref="C35:S35"/>
    <mergeCell ref="T35:W35"/>
    <mergeCell ref="B36:W36"/>
    <mergeCell ref="C33:S33"/>
    <mergeCell ref="R14:S14"/>
    <mergeCell ref="R15:S15"/>
    <mergeCell ref="R16:S16"/>
    <mergeCell ref="R17:S17"/>
    <mergeCell ref="R18:S18"/>
    <mergeCell ref="R19:S19"/>
    <mergeCell ref="R20:S20"/>
    <mergeCell ref="R21:S21"/>
    <mergeCell ref="R30:S30"/>
    <mergeCell ref="R31:S31"/>
    <mergeCell ref="C32:S32"/>
    <mergeCell ref="V7:V10"/>
    <mergeCell ref="W7:W10"/>
    <mergeCell ref="R10:S10"/>
    <mergeCell ref="R11:S11"/>
    <mergeCell ref="R12:S12"/>
    <mergeCell ref="T7:T10"/>
    <mergeCell ref="U7:U10"/>
    <mergeCell ref="E7:E10"/>
    <mergeCell ref="F7:F10"/>
    <mergeCell ref="G7:H9"/>
    <mergeCell ref="I7:J9"/>
    <mergeCell ref="R13:S13"/>
    <mergeCell ref="K7:L9"/>
    <mergeCell ref="M7:N9"/>
    <mergeCell ref="O7:P9"/>
    <mergeCell ref="Q7:S9"/>
    <mergeCell ref="A4:A10"/>
    <mergeCell ref="B4:F4"/>
    <mergeCell ref="G4:S4"/>
    <mergeCell ref="T4:W4"/>
    <mergeCell ref="C5:F5"/>
    <mergeCell ref="G5:L5"/>
    <mergeCell ref="M5:S5"/>
    <mergeCell ref="T5:U5"/>
    <mergeCell ref="V5:W5"/>
    <mergeCell ref="G6:L6"/>
    <mergeCell ref="M6:S6"/>
    <mergeCell ref="T6:U6"/>
    <mergeCell ref="V6:W6"/>
    <mergeCell ref="B7:B10"/>
    <mergeCell ref="C7:C10"/>
    <mergeCell ref="D7:D10"/>
  </mergeCells>
  <phoneticPr fontId="5" type="noConversion"/>
  <pageMargins left="0.70866141732283472" right="0.70866141732283472" top="0.74803149606299213" bottom="0.74803149606299213" header="0.31496062992125984" footer="0.31496062992125984"/>
  <pageSetup paperSize="9" scale="70" orientation="landscape" r:id="rId1"/>
</worksheet>
</file>

<file path=xl/worksheets/sheet2.xml><?xml version="1.0" encoding="utf-8"?>
<worksheet xmlns="http://schemas.openxmlformats.org/spreadsheetml/2006/main" xmlns:r="http://schemas.openxmlformats.org/officeDocument/2006/relationships">
  <dimension ref="A1:X25"/>
  <sheetViews>
    <sheetView zoomScale="70" zoomScaleNormal="70" zoomScalePageLayoutView="70" workbookViewId="0">
      <selection activeCell="E11" sqref="E11:G11"/>
    </sheetView>
  </sheetViews>
  <sheetFormatPr defaultColWidth="8.875" defaultRowHeight="13.5"/>
  <cols>
    <col min="1" max="1" width="6.125" customWidth="1"/>
    <col min="2" max="2" width="7.625" customWidth="1"/>
    <col min="3" max="3" width="6.625" customWidth="1"/>
    <col min="4" max="4" width="33.375" customWidth="1"/>
    <col min="5" max="5" width="17.875" customWidth="1"/>
    <col min="6" max="6" width="15.625" customWidth="1"/>
    <col min="7" max="7" width="24.125" customWidth="1"/>
    <col min="8" max="8" width="9.125" customWidth="1"/>
    <col min="9" max="9" width="10.125" customWidth="1"/>
    <col min="10" max="10" width="8.875" customWidth="1"/>
    <col min="11" max="11" width="8.875" bestFit="1" customWidth="1"/>
    <col min="12" max="12" width="8.5" customWidth="1"/>
    <col min="13" max="13" width="8.875" bestFit="1" customWidth="1"/>
    <col min="16" max="16" width="10.625" customWidth="1"/>
    <col min="19" max="19" width="10.5" customWidth="1"/>
    <col min="21" max="21" width="10" customWidth="1"/>
    <col min="24" max="24" width="12.125" customWidth="1"/>
  </cols>
  <sheetData>
    <row r="1" spans="1:24" ht="14.45" customHeight="1">
      <c r="A1" s="125" t="s">
        <v>140</v>
      </c>
      <c r="B1" s="126"/>
      <c r="C1" s="127"/>
      <c r="D1" s="116" t="s">
        <v>9</v>
      </c>
      <c r="E1" s="116"/>
      <c r="F1" s="116"/>
      <c r="G1" s="116"/>
      <c r="H1" s="104" t="s">
        <v>131</v>
      </c>
      <c r="I1" s="105"/>
      <c r="J1" s="105"/>
      <c r="K1" s="105"/>
      <c r="L1" s="105"/>
      <c r="M1" s="105"/>
      <c r="N1" s="105"/>
      <c r="O1" s="105"/>
      <c r="P1" s="105"/>
      <c r="Q1" s="105"/>
      <c r="R1" s="105"/>
      <c r="S1" s="105"/>
      <c r="T1" s="105"/>
      <c r="U1" s="105"/>
      <c r="V1" s="105"/>
      <c r="W1" s="106"/>
      <c r="X1" s="11" t="s">
        <v>10</v>
      </c>
    </row>
    <row r="2" spans="1:24" ht="14.45" customHeight="1">
      <c r="A2" s="128"/>
      <c r="B2" s="129"/>
      <c r="C2" s="130"/>
      <c r="D2" s="134" t="s">
        <v>57</v>
      </c>
      <c r="E2" s="135"/>
      <c r="F2" s="135"/>
      <c r="G2" s="136"/>
      <c r="H2" s="104" t="s">
        <v>119</v>
      </c>
      <c r="I2" s="105"/>
      <c r="J2" s="105"/>
      <c r="K2" s="106"/>
      <c r="L2" s="104" t="s">
        <v>120</v>
      </c>
      <c r="M2" s="105"/>
      <c r="N2" s="107" t="s">
        <v>127</v>
      </c>
      <c r="O2" s="107" t="s">
        <v>109</v>
      </c>
      <c r="P2" s="104" t="s">
        <v>123</v>
      </c>
      <c r="Q2" s="105"/>
      <c r="R2" s="105"/>
      <c r="S2" s="106"/>
      <c r="T2" s="104" t="s">
        <v>124</v>
      </c>
      <c r="U2" s="105"/>
      <c r="V2" s="107" t="s">
        <v>132</v>
      </c>
      <c r="W2" s="107" t="s">
        <v>128</v>
      </c>
      <c r="X2" s="107" t="s">
        <v>11</v>
      </c>
    </row>
    <row r="3" spans="1:24" ht="25.5" customHeight="1">
      <c r="A3" s="128"/>
      <c r="B3" s="129"/>
      <c r="C3" s="130"/>
      <c r="D3" s="137"/>
      <c r="E3" s="138"/>
      <c r="F3" s="138"/>
      <c r="G3" s="139"/>
      <c r="H3" s="104" t="s">
        <v>121</v>
      </c>
      <c r="I3" s="106"/>
      <c r="J3" s="124" t="s">
        <v>122</v>
      </c>
      <c r="K3" s="124"/>
      <c r="L3" s="110" t="s">
        <v>133</v>
      </c>
      <c r="M3" s="112" t="s">
        <v>134</v>
      </c>
      <c r="N3" s="108"/>
      <c r="O3" s="108"/>
      <c r="P3" s="104" t="s">
        <v>125</v>
      </c>
      <c r="Q3" s="106"/>
      <c r="R3" s="124" t="s">
        <v>126</v>
      </c>
      <c r="S3" s="124"/>
      <c r="T3" s="110" t="s">
        <v>135</v>
      </c>
      <c r="U3" s="112" t="s">
        <v>136</v>
      </c>
      <c r="V3" s="108"/>
      <c r="W3" s="108"/>
      <c r="X3" s="108"/>
    </row>
    <row r="4" spans="1:24" ht="68.25" thickBot="1">
      <c r="A4" s="131"/>
      <c r="B4" s="132"/>
      <c r="C4" s="133"/>
      <c r="D4" s="11" t="s">
        <v>138</v>
      </c>
      <c r="E4" s="104" t="s">
        <v>58</v>
      </c>
      <c r="F4" s="105"/>
      <c r="G4" s="106"/>
      <c r="H4" s="9" t="s">
        <v>104</v>
      </c>
      <c r="I4" s="11" t="s">
        <v>105</v>
      </c>
      <c r="J4" s="12" t="s">
        <v>108</v>
      </c>
      <c r="K4" s="17" t="s">
        <v>106</v>
      </c>
      <c r="L4" s="111"/>
      <c r="M4" s="112"/>
      <c r="N4" s="109"/>
      <c r="O4" s="109"/>
      <c r="P4" s="9" t="s">
        <v>110</v>
      </c>
      <c r="Q4" s="11" t="s">
        <v>111</v>
      </c>
      <c r="R4" s="12" t="s">
        <v>112</v>
      </c>
      <c r="S4" s="17" t="s">
        <v>113</v>
      </c>
      <c r="T4" s="111"/>
      <c r="U4" s="112"/>
      <c r="V4" s="109"/>
      <c r="W4" s="109"/>
      <c r="X4" s="109"/>
    </row>
    <row r="5" spans="1:24" ht="30" customHeight="1" thickBot="1">
      <c r="A5" s="113"/>
      <c r="B5" s="11" t="s">
        <v>12</v>
      </c>
      <c r="C5" s="11" t="s">
        <v>13</v>
      </c>
      <c r="D5" s="21" t="s">
        <v>48</v>
      </c>
      <c r="E5" s="121" t="s">
        <v>187</v>
      </c>
      <c r="F5" s="122"/>
      <c r="G5" s="123"/>
      <c r="H5" s="28">
        <v>5200</v>
      </c>
      <c r="I5" s="29"/>
      <c r="J5" s="28">
        <v>0</v>
      </c>
      <c r="K5" s="29"/>
      <c r="L5" s="28">
        <v>0</v>
      </c>
      <c r="M5" s="29"/>
      <c r="N5" s="28">
        <v>5200</v>
      </c>
      <c r="O5" s="29"/>
      <c r="P5" s="28">
        <v>0</v>
      </c>
      <c r="Q5" s="29"/>
      <c r="R5" s="28">
        <v>0</v>
      </c>
      <c r="S5" s="29"/>
      <c r="T5" s="28">
        <v>0</v>
      </c>
      <c r="U5" s="27"/>
      <c r="V5" s="28">
        <v>0</v>
      </c>
      <c r="W5" s="27"/>
      <c r="X5" s="26">
        <v>20291231</v>
      </c>
    </row>
    <row r="6" spans="1:24" s="20" customFormat="1" ht="36" customHeight="1" thickBot="1">
      <c r="A6" s="114"/>
      <c r="B6" s="51" t="s">
        <v>14</v>
      </c>
      <c r="C6" s="18" t="s">
        <v>15</v>
      </c>
      <c r="D6" s="22" t="s">
        <v>49</v>
      </c>
      <c r="E6" s="121" t="s">
        <v>186</v>
      </c>
      <c r="F6" s="122"/>
      <c r="G6" s="123"/>
      <c r="H6" s="28">
        <v>3900</v>
      </c>
      <c r="I6" s="30"/>
      <c r="J6" s="28">
        <v>0</v>
      </c>
      <c r="K6" s="30"/>
      <c r="L6" s="28">
        <v>0</v>
      </c>
      <c r="M6" s="30"/>
      <c r="N6" s="28">
        <v>3900</v>
      </c>
      <c r="O6" s="30"/>
      <c r="P6" s="28">
        <v>0</v>
      </c>
      <c r="Q6" s="29"/>
      <c r="R6" s="28">
        <v>0</v>
      </c>
      <c r="S6" s="29"/>
      <c r="T6" s="28">
        <v>0</v>
      </c>
      <c r="U6" s="27"/>
      <c r="V6" s="28">
        <v>0</v>
      </c>
      <c r="W6" s="27"/>
      <c r="X6" s="26">
        <v>20281231</v>
      </c>
    </row>
    <row r="7" spans="1:24" ht="27.95" customHeight="1" thickBot="1">
      <c r="A7" s="114"/>
      <c r="B7" s="11" t="s">
        <v>16</v>
      </c>
      <c r="C7" s="11" t="s">
        <v>17</v>
      </c>
      <c r="D7" s="23" t="s">
        <v>129</v>
      </c>
      <c r="E7" s="121" t="s">
        <v>185</v>
      </c>
      <c r="F7" s="122"/>
      <c r="G7" s="123"/>
      <c r="H7" s="28">
        <v>2600</v>
      </c>
      <c r="I7" s="29"/>
      <c r="J7" s="28">
        <v>0</v>
      </c>
      <c r="K7" s="29"/>
      <c r="L7" s="28">
        <v>0</v>
      </c>
      <c r="M7" s="29"/>
      <c r="N7" s="28">
        <v>2600</v>
      </c>
      <c r="O7" s="29"/>
      <c r="P7" s="28">
        <v>0</v>
      </c>
      <c r="Q7" s="29"/>
      <c r="R7" s="28">
        <v>0</v>
      </c>
      <c r="S7" s="29"/>
      <c r="T7" s="28">
        <v>0</v>
      </c>
      <c r="U7" s="27"/>
      <c r="V7" s="28">
        <v>0</v>
      </c>
      <c r="W7" s="27"/>
      <c r="X7" s="26">
        <v>20271231</v>
      </c>
    </row>
    <row r="8" spans="1:24" ht="32.1" customHeight="1" thickBot="1">
      <c r="A8" s="114"/>
      <c r="B8" s="11" t="s">
        <v>18</v>
      </c>
      <c r="C8" s="11" t="s">
        <v>19</v>
      </c>
      <c r="D8" s="23" t="s">
        <v>180</v>
      </c>
      <c r="E8" s="121" t="s">
        <v>184</v>
      </c>
      <c r="F8" s="122"/>
      <c r="G8" s="123"/>
      <c r="H8" s="28">
        <v>1300</v>
      </c>
      <c r="I8" s="29"/>
      <c r="J8" s="28">
        <v>0</v>
      </c>
      <c r="K8" s="29"/>
      <c r="L8" s="28">
        <v>0</v>
      </c>
      <c r="M8" s="29"/>
      <c r="N8" s="28">
        <v>1300</v>
      </c>
      <c r="O8" s="29"/>
      <c r="P8" s="28">
        <v>0</v>
      </c>
      <c r="Q8" s="29"/>
      <c r="R8" s="28">
        <v>0</v>
      </c>
      <c r="S8" s="29"/>
      <c r="T8" s="28">
        <v>0</v>
      </c>
      <c r="U8" s="27"/>
      <c r="V8" s="28">
        <v>0</v>
      </c>
      <c r="W8" s="27"/>
      <c r="X8" s="26">
        <v>20261231</v>
      </c>
    </row>
    <row r="9" spans="1:24" ht="30.95" customHeight="1" thickBot="1">
      <c r="A9" s="114"/>
      <c r="B9" s="11" t="s">
        <v>20</v>
      </c>
      <c r="C9" s="11" t="s">
        <v>21</v>
      </c>
      <c r="D9" s="24" t="s">
        <v>101</v>
      </c>
      <c r="E9" s="121" t="s">
        <v>190</v>
      </c>
      <c r="F9" s="122"/>
      <c r="G9" s="123"/>
      <c r="H9" s="28">
        <v>1300</v>
      </c>
      <c r="I9" s="29"/>
      <c r="J9" s="28">
        <v>0</v>
      </c>
      <c r="K9" s="29"/>
      <c r="L9" s="28">
        <v>0</v>
      </c>
      <c r="M9" s="29"/>
      <c r="N9" s="28">
        <v>1300</v>
      </c>
      <c r="O9" s="29"/>
      <c r="P9" s="28">
        <v>0</v>
      </c>
      <c r="Q9" s="29"/>
      <c r="R9" s="28">
        <v>0</v>
      </c>
      <c r="S9" s="29"/>
      <c r="T9" s="28">
        <v>0</v>
      </c>
      <c r="U9" s="27"/>
      <c r="V9" s="28">
        <v>0</v>
      </c>
      <c r="W9" s="27"/>
      <c r="X9" s="26">
        <v>20250531</v>
      </c>
    </row>
    <row r="10" spans="1:24" ht="30.95" customHeight="1" thickBot="1">
      <c r="A10" s="114"/>
      <c r="B10" s="13" t="s">
        <v>22</v>
      </c>
      <c r="C10" s="13" t="s">
        <v>23</v>
      </c>
      <c r="D10" s="24" t="s">
        <v>50</v>
      </c>
      <c r="E10" s="142" t="s">
        <v>188</v>
      </c>
      <c r="F10" s="143"/>
      <c r="G10" s="144"/>
      <c r="H10" s="26">
        <v>80.099999999999994</v>
      </c>
      <c r="I10" s="27"/>
      <c r="J10" s="26">
        <v>150</v>
      </c>
      <c r="K10" s="27"/>
      <c r="L10" s="26">
        <v>43</v>
      </c>
      <c r="M10" s="27"/>
      <c r="N10" s="26">
        <v>273.10000000000002</v>
      </c>
      <c r="O10" s="29"/>
      <c r="P10" s="28">
        <v>26</v>
      </c>
      <c r="Q10" s="29"/>
      <c r="R10" s="28">
        <v>75</v>
      </c>
      <c r="S10" s="29"/>
      <c r="T10" s="28">
        <v>23</v>
      </c>
      <c r="U10" s="27"/>
      <c r="V10" s="26">
        <v>124</v>
      </c>
      <c r="W10" s="27"/>
      <c r="X10" s="26">
        <v>20240531</v>
      </c>
    </row>
    <row r="11" spans="1:24" ht="45" customHeight="1" thickBot="1">
      <c r="A11" s="114"/>
      <c r="B11" s="13" t="s">
        <v>24</v>
      </c>
      <c r="C11" s="13" t="s">
        <v>25</v>
      </c>
      <c r="D11" s="24" t="s">
        <v>51</v>
      </c>
      <c r="E11" s="142" t="s">
        <v>189</v>
      </c>
      <c r="F11" s="143"/>
      <c r="G11" s="144"/>
      <c r="H11" s="26">
        <v>60.3</v>
      </c>
      <c r="I11" s="27"/>
      <c r="J11" s="26">
        <v>200</v>
      </c>
      <c r="K11" s="27"/>
      <c r="L11" s="26">
        <v>29.5</v>
      </c>
      <c r="M11" s="27"/>
      <c r="N11" s="26">
        <v>289.8</v>
      </c>
      <c r="O11" s="29"/>
      <c r="P11" s="28">
        <v>22</v>
      </c>
      <c r="Q11" s="29"/>
      <c r="R11" s="28">
        <v>99</v>
      </c>
      <c r="S11" s="29"/>
      <c r="T11" s="28">
        <v>17</v>
      </c>
      <c r="U11" s="27"/>
      <c r="V11" s="26">
        <v>138</v>
      </c>
      <c r="W11" s="27"/>
      <c r="X11" s="26">
        <v>20230531</v>
      </c>
    </row>
    <row r="12" spans="1:24" ht="30" customHeight="1" thickBot="1">
      <c r="A12" s="114"/>
      <c r="B12" s="13" t="s">
        <v>26</v>
      </c>
      <c r="C12" s="13" t="s">
        <v>27</v>
      </c>
      <c r="D12" s="24" t="s">
        <v>77</v>
      </c>
      <c r="E12" s="142" t="s">
        <v>182</v>
      </c>
      <c r="F12" s="143"/>
      <c r="G12" s="144"/>
      <c r="H12" s="26">
        <v>55.6</v>
      </c>
      <c r="I12" s="27"/>
      <c r="J12" s="26">
        <v>301</v>
      </c>
      <c r="K12" s="27"/>
      <c r="L12" s="26">
        <v>31</v>
      </c>
      <c r="M12" s="27"/>
      <c r="N12" s="26">
        <v>387.6</v>
      </c>
      <c r="O12" s="29"/>
      <c r="P12" s="28">
        <v>29</v>
      </c>
      <c r="Q12" s="29"/>
      <c r="R12" s="28">
        <v>144</v>
      </c>
      <c r="S12" s="29"/>
      <c r="T12" s="28">
        <v>18</v>
      </c>
      <c r="U12" s="27"/>
      <c r="V12" s="26">
        <v>191</v>
      </c>
      <c r="W12" s="27"/>
      <c r="X12" s="26">
        <v>20220531</v>
      </c>
    </row>
    <row r="13" spans="1:24" ht="42.95" customHeight="1" thickBot="1">
      <c r="A13" s="114"/>
      <c r="B13" s="13" t="s">
        <v>28</v>
      </c>
      <c r="C13" s="13" t="s">
        <v>29</v>
      </c>
      <c r="D13" s="24" t="s">
        <v>76</v>
      </c>
      <c r="E13" s="142" t="s">
        <v>181</v>
      </c>
      <c r="F13" s="143"/>
      <c r="G13" s="144"/>
      <c r="H13" s="26">
        <v>30</v>
      </c>
      <c r="I13" s="27"/>
      <c r="J13" s="26">
        <v>173</v>
      </c>
      <c r="K13" s="27"/>
      <c r="L13" s="26">
        <v>37.200000000000003</v>
      </c>
      <c r="M13" s="27"/>
      <c r="N13" s="26">
        <v>240.2</v>
      </c>
      <c r="O13" s="29"/>
      <c r="P13" s="28">
        <v>12</v>
      </c>
      <c r="Q13" s="29"/>
      <c r="R13" s="28">
        <v>90</v>
      </c>
      <c r="S13" s="29"/>
      <c r="T13" s="28">
        <v>20</v>
      </c>
      <c r="U13" s="27"/>
      <c r="V13" s="26">
        <v>122</v>
      </c>
      <c r="W13" s="27"/>
      <c r="X13" s="26">
        <v>20210531</v>
      </c>
    </row>
    <row r="14" spans="1:24" ht="27.95" customHeight="1" thickBot="1">
      <c r="A14" s="114"/>
      <c r="B14" s="13" t="s">
        <v>30</v>
      </c>
      <c r="C14" s="13" t="s">
        <v>33</v>
      </c>
      <c r="D14" s="24" t="s">
        <v>78</v>
      </c>
      <c r="E14" s="142" t="s">
        <v>178</v>
      </c>
      <c r="F14" s="143"/>
      <c r="G14" s="144"/>
      <c r="H14" s="26">
        <v>14</v>
      </c>
      <c r="I14" s="27"/>
      <c r="J14" s="26">
        <v>24</v>
      </c>
      <c r="K14" s="27"/>
      <c r="L14" s="26">
        <v>11.3</v>
      </c>
      <c r="M14" s="27"/>
      <c r="N14" s="26">
        <v>49.3</v>
      </c>
      <c r="O14" s="29"/>
      <c r="P14" s="28">
        <v>4</v>
      </c>
      <c r="Q14" s="29"/>
      <c r="R14" s="28">
        <v>12</v>
      </c>
      <c r="S14" s="29"/>
      <c r="T14" s="28">
        <v>9</v>
      </c>
      <c r="U14" s="27"/>
      <c r="V14" s="26">
        <v>25</v>
      </c>
      <c r="W14" s="27"/>
      <c r="X14" s="26">
        <v>20201231</v>
      </c>
    </row>
    <row r="15" spans="1:24" ht="27" customHeight="1" thickBot="1">
      <c r="A15" s="114"/>
      <c r="B15" s="11" t="s">
        <v>32</v>
      </c>
      <c r="C15" s="11" t="s">
        <v>31</v>
      </c>
      <c r="D15" s="24" t="s">
        <v>179</v>
      </c>
      <c r="E15" s="121" t="s">
        <v>177</v>
      </c>
      <c r="F15" s="122"/>
      <c r="G15" s="123"/>
      <c r="H15" s="26">
        <v>0</v>
      </c>
      <c r="I15" s="27"/>
      <c r="J15" s="26">
        <v>50</v>
      </c>
      <c r="K15" s="27"/>
      <c r="L15" s="26">
        <v>2</v>
      </c>
      <c r="M15" s="27"/>
      <c r="N15" s="26">
        <v>52</v>
      </c>
      <c r="O15" s="29"/>
      <c r="P15" s="28">
        <v>0</v>
      </c>
      <c r="Q15" s="29"/>
      <c r="R15" s="28">
        <v>0</v>
      </c>
      <c r="S15" s="29"/>
      <c r="T15" s="28">
        <v>0</v>
      </c>
      <c r="U15" s="27"/>
      <c r="V15" s="26">
        <v>0</v>
      </c>
      <c r="W15" s="27"/>
      <c r="X15" s="26">
        <v>20200101</v>
      </c>
    </row>
    <row r="16" spans="1:24" ht="33.950000000000003" customHeight="1" thickBot="1">
      <c r="A16" s="114"/>
      <c r="B16" s="11" t="s">
        <v>34</v>
      </c>
      <c r="C16" s="11" t="s">
        <v>35</v>
      </c>
      <c r="D16" s="24" t="s">
        <v>100</v>
      </c>
      <c r="E16" s="121" t="s">
        <v>191</v>
      </c>
      <c r="F16" s="122"/>
      <c r="G16" s="123"/>
      <c r="H16" s="26">
        <v>0</v>
      </c>
      <c r="I16" s="27"/>
      <c r="J16" s="26">
        <v>15</v>
      </c>
      <c r="K16" s="27"/>
      <c r="L16" s="26">
        <v>1</v>
      </c>
      <c r="M16" s="27"/>
      <c r="N16" s="26">
        <v>16</v>
      </c>
      <c r="O16" s="29"/>
      <c r="P16" s="28">
        <v>0</v>
      </c>
      <c r="Q16" s="29"/>
      <c r="R16" s="28">
        <v>0</v>
      </c>
      <c r="S16" s="29"/>
      <c r="T16" s="28">
        <v>0</v>
      </c>
      <c r="U16" s="27"/>
      <c r="V16" s="26">
        <v>0</v>
      </c>
      <c r="W16" s="27"/>
      <c r="X16" s="26">
        <v>20191031</v>
      </c>
    </row>
    <row r="17" spans="1:24" ht="32.1" customHeight="1">
      <c r="A17" s="115"/>
      <c r="B17" s="11" t="s">
        <v>36</v>
      </c>
      <c r="C17" s="11" t="s">
        <v>37</v>
      </c>
      <c r="D17" s="25" t="s">
        <v>195</v>
      </c>
      <c r="E17" s="118" t="s">
        <v>183</v>
      </c>
      <c r="F17" s="119"/>
      <c r="G17" s="120"/>
      <c r="H17" s="26">
        <v>0</v>
      </c>
      <c r="I17" s="27"/>
      <c r="J17" s="26">
        <v>5</v>
      </c>
      <c r="K17" s="27"/>
      <c r="L17" s="26">
        <v>1</v>
      </c>
      <c r="M17" s="27"/>
      <c r="N17" s="26">
        <v>6</v>
      </c>
      <c r="O17" s="29"/>
      <c r="P17" s="28">
        <v>0</v>
      </c>
      <c r="Q17" s="29"/>
      <c r="R17" s="28">
        <v>0</v>
      </c>
      <c r="S17" s="29"/>
      <c r="T17" s="28">
        <v>0</v>
      </c>
      <c r="U17" s="27"/>
      <c r="V17" s="26">
        <v>0</v>
      </c>
      <c r="W17" s="27"/>
      <c r="X17" s="26">
        <v>20190831</v>
      </c>
    </row>
    <row r="18" spans="1:24" ht="48" customHeight="1" thickBot="1">
      <c r="A18" s="116" t="s">
        <v>38</v>
      </c>
      <c r="B18" s="116"/>
      <c r="C18" s="116"/>
      <c r="D18" s="117" t="s">
        <v>194</v>
      </c>
      <c r="E18" s="117"/>
      <c r="F18" s="117"/>
      <c r="G18" s="117"/>
      <c r="H18" s="26">
        <v>240</v>
      </c>
      <c r="I18" s="27"/>
      <c r="J18" s="26">
        <v>848</v>
      </c>
      <c r="K18" s="27"/>
      <c r="L18" s="26">
        <v>152</v>
      </c>
      <c r="M18" s="27"/>
      <c r="N18" s="42">
        <v>1240</v>
      </c>
      <c r="O18" s="29"/>
      <c r="P18" s="28">
        <v>93</v>
      </c>
      <c r="Q18" s="46"/>
      <c r="R18" s="50">
        <v>420</v>
      </c>
      <c r="S18" s="29"/>
      <c r="T18" s="28">
        <v>87</v>
      </c>
      <c r="U18" s="27"/>
      <c r="V18" s="26">
        <v>600</v>
      </c>
      <c r="W18" s="27"/>
      <c r="X18" s="26" t="s">
        <v>196</v>
      </c>
    </row>
    <row r="19" spans="1:24" ht="18.75" customHeight="1" thickBot="1">
      <c r="A19" s="116" t="s">
        <v>39</v>
      </c>
      <c r="B19" s="140" t="s">
        <v>40</v>
      </c>
      <c r="C19" s="140"/>
      <c r="D19" s="141" t="s">
        <v>175</v>
      </c>
      <c r="E19" s="141"/>
      <c r="F19" s="141"/>
      <c r="G19" s="141"/>
      <c r="H19" s="141"/>
      <c r="I19" s="141"/>
      <c r="J19" s="141"/>
      <c r="K19" s="141"/>
      <c r="L19" s="141"/>
      <c r="M19" s="141"/>
      <c r="N19" s="155" t="s">
        <v>114</v>
      </c>
      <c r="O19" s="158" t="s">
        <v>249</v>
      </c>
      <c r="P19" s="159"/>
      <c r="Q19" s="47">
        <v>3</v>
      </c>
      <c r="R19" s="164" t="s">
        <v>257</v>
      </c>
      <c r="S19" s="167"/>
      <c r="T19" s="167"/>
      <c r="U19" s="167"/>
      <c r="V19" s="167"/>
      <c r="W19" s="167"/>
      <c r="X19" s="168"/>
    </row>
    <row r="20" spans="1:24" ht="20.100000000000001" customHeight="1" thickBot="1">
      <c r="A20" s="116"/>
      <c r="B20" s="140" t="s">
        <v>41</v>
      </c>
      <c r="C20" s="140"/>
      <c r="D20" s="141" t="s">
        <v>192</v>
      </c>
      <c r="E20" s="141"/>
      <c r="F20" s="141"/>
      <c r="G20" s="141"/>
      <c r="H20" s="141"/>
      <c r="I20" s="141"/>
      <c r="J20" s="141"/>
      <c r="K20" s="141"/>
      <c r="L20" s="141"/>
      <c r="M20" s="141"/>
      <c r="N20" s="156"/>
      <c r="O20" s="160" t="s">
        <v>250</v>
      </c>
      <c r="P20" s="161"/>
      <c r="Q20" s="48">
        <v>0</v>
      </c>
      <c r="R20" s="165"/>
      <c r="S20" s="169"/>
      <c r="T20" s="169"/>
      <c r="U20" s="169"/>
      <c r="V20" s="169"/>
      <c r="W20" s="169"/>
      <c r="X20" s="170"/>
    </row>
    <row r="21" spans="1:24" ht="17.100000000000001" customHeight="1" thickBot="1">
      <c r="A21" s="116"/>
      <c r="B21" s="140" t="s">
        <v>42</v>
      </c>
      <c r="C21" s="140"/>
      <c r="D21" s="141" t="s">
        <v>176</v>
      </c>
      <c r="E21" s="141"/>
      <c r="F21" s="141"/>
      <c r="G21" s="141"/>
      <c r="H21" s="141"/>
      <c r="I21" s="141"/>
      <c r="J21" s="141"/>
      <c r="K21" s="141"/>
      <c r="L21" s="141"/>
      <c r="M21" s="141"/>
      <c r="N21" s="156"/>
      <c r="O21" s="160" t="s">
        <v>251</v>
      </c>
      <c r="P21" s="161"/>
      <c r="Q21" s="48">
        <v>18</v>
      </c>
      <c r="R21" s="165"/>
      <c r="S21" s="169"/>
      <c r="T21" s="169"/>
      <c r="U21" s="169"/>
      <c r="V21" s="169"/>
      <c r="W21" s="169"/>
      <c r="X21" s="170"/>
    </row>
    <row r="22" spans="1:24" ht="30" customHeight="1" thickBot="1">
      <c r="A22" s="107"/>
      <c r="B22" s="173" t="s">
        <v>43</v>
      </c>
      <c r="C22" s="173"/>
      <c r="D22" s="141" t="s">
        <v>193</v>
      </c>
      <c r="E22" s="141"/>
      <c r="F22" s="141"/>
      <c r="G22" s="141"/>
      <c r="H22" s="141"/>
      <c r="I22" s="141"/>
      <c r="J22" s="141"/>
      <c r="K22" s="141"/>
      <c r="L22" s="141"/>
      <c r="M22" s="141"/>
      <c r="N22" s="157"/>
      <c r="O22" s="162" t="s">
        <v>252</v>
      </c>
      <c r="P22" s="163"/>
      <c r="Q22" s="49">
        <v>3</v>
      </c>
      <c r="R22" s="166"/>
      <c r="S22" s="171"/>
      <c r="T22" s="171"/>
      <c r="U22" s="171"/>
      <c r="V22" s="171"/>
      <c r="W22" s="171"/>
      <c r="X22" s="172"/>
    </row>
    <row r="23" spans="1:24" ht="14.45" customHeight="1" thickBot="1">
      <c r="A23" s="145" t="s">
        <v>6</v>
      </c>
      <c r="B23" s="146"/>
      <c r="C23" s="147"/>
      <c r="D23" s="141" t="s">
        <v>256</v>
      </c>
      <c r="E23" s="141"/>
      <c r="F23" s="141"/>
      <c r="G23" s="141"/>
      <c r="H23" s="141"/>
      <c r="I23" s="141"/>
      <c r="J23" s="141"/>
      <c r="K23" s="141"/>
      <c r="L23" s="141"/>
      <c r="M23" s="141"/>
      <c r="N23" s="141"/>
      <c r="O23" s="141"/>
      <c r="P23" s="141"/>
      <c r="Q23" s="141"/>
      <c r="R23" s="141"/>
      <c r="S23" s="141"/>
      <c r="T23" s="141"/>
      <c r="U23" s="141"/>
      <c r="V23" s="141"/>
      <c r="W23" s="141"/>
      <c r="X23" s="154"/>
    </row>
    <row r="24" spans="1:24" ht="14.25" customHeight="1" thickBot="1">
      <c r="A24" s="148"/>
      <c r="B24" s="149"/>
      <c r="C24" s="150"/>
      <c r="D24" s="141" t="s">
        <v>59</v>
      </c>
      <c r="E24" s="141"/>
      <c r="F24" s="141"/>
      <c r="G24" s="141"/>
      <c r="H24" s="141"/>
      <c r="I24" s="141"/>
      <c r="J24" s="141"/>
      <c r="K24" s="141"/>
      <c r="L24" s="141"/>
      <c r="M24" s="141"/>
      <c r="N24" s="141"/>
      <c r="O24" s="141"/>
      <c r="P24" s="141"/>
      <c r="Q24" s="141"/>
      <c r="R24" s="141"/>
      <c r="S24" s="141"/>
      <c r="T24" s="141"/>
      <c r="U24" s="141"/>
      <c r="V24" s="141"/>
      <c r="W24" s="141"/>
      <c r="X24" s="154"/>
    </row>
    <row r="25" spans="1:24" ht="14.25" thickBot="1">
      <c r="A25" s="151"/>
      <c r="B25" s="152"/>
      <c r="C25" s="153"/>
      <c r="D25" s="141" t="s">
        <v>254</v>
      </c>
      <c r="E25" s="141"/>
      <c r="F25" s="141"/>
      <c r="G25" s="141"/>
      <c r="H25" s="141"/>
      <c r="I25" s="141"/>
      <c r="J25" s="141"/>
      <c r="K25" s="141"/>
      <c r="L25" s="141"/>
      <c r="M25" s="141"/>
      <c r="N25" s="141"/>
      <c r="O25" s="141"/>
      <c r="P25" s="141"/>
      <c r="Q25" s="141"/>
      <c r="R25" s="141"/>
      <c r="S25" s="141"/>
      <c r="T25" s="141"/>
      <c r="U25" s="141"/>
      <c r="V25" s="141"/>
      <c r="W25" s="141"/>
      <c r="X25" s="154"/>
    </row>
  </sheetData>
  <mergeCells count="58">
    <mergeCell ref="A23:C25"/>
    <mergeCell ref="D25:X25"/>
    <mergeCell ref="N19:N22"/>
    <mergeCell ref="O19:P19"/>
    <mergeCell ref="O20:P20"/>
    <mergeCell ref="O21:P21"/>
    <mergeCell ref="O22:P22"/>
    <mergeCell ref="R19:R22"/>
    <mergeCell ref="S19:X22"/>
    <mergeCell ref="D23:X23"/>
    <mergeCell ref="D24:X24"/>
    <mergeCell ref="A19:A22"/>
    <mergeCell ref="B21:C21"/>
    <mergeCell ref="D21:M21"/>
    <mergeCell ref="B22:C22"/>
    <mergeCell ref="D22:M22"/>
    <mergeCell ref="B20:C20"/>
    <mergeCell ref="D20:M20"/>
    <mergeCell ref="B19:C19"/>
    <mergeCell ref="D19:M19"/>
    <mergeCell ref="E4:G4"/>
    <mergeCell ref="E15:G15"/>
    <mergeCell ref="E14:G14"/>
    <mergeCell ref="E10:G10"/>
    <mergeCell ref="E11:G11"/>
    <mergeCell ref="E12:G12"/>
    <mergeCell ref="E13:G13"/>
    <mergeCell ref="E5:G5"/>
    <mergeCell ref="E6:G6"/>
    <mergeCell ref="E7:G7"/>
    <mergeCell ref="E8:G8"/>
    <mergeCell ref="E9:G9"/>
    <mergeCell ref="X2:X4"/>
    <mergeCell ref="A5:A17"/>
    <mergeCell ref="A18:C18"/>
    <mergeCell ref="D18:G18"/>
    <mergeCell ref="E17:G17"/>
    <mergeCell ref="E16:G16"/>
    <mergeCell ref="M3:M4"/>
    <mergeCell ref="P3:Q3"/>
    <mergeCell ref="R3:S3"/>
    <mergeCell ref="T3:T4"/>
    <mergeCell ref="A1:C4"/>
    <mergeCell ref="D1:G1"/>
    <mergeCell ref="H1:W1"/>
    <mergeCell ref="D2:G3"/>
    <mergeCell ref="H3:I3"/>
    <mergeCell ref="J3:K3"/>
    <mergeCell ref="P2:S2"/>
    <mergeCell ref="V2:V4"/>
    <mergeCell ref="W2:W4"/>
    <mergeCell ref="T2:U2"/>
    <mergeCell ref="U3:U4"/>
    <mergeCell ref="H2:K2"/>
    <mergeCell ref="L2:M2"/>
    <mergeCell ref="N2:N4"/>
    <mergeCell ref="O2:O4"/>
    <mergeCell ref="L3:L4"/>
  </mergeCells>
  <phoneticPr fontId="5"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W40"/>
  <sheetViews>
    <sheetView zoomScale="85" workbookViewId="0">
      <pane xSplit="2" ySplit="8" topLeftCell="C9" activePane="bottomRight" state="frozenSplit"/>
      <selection pane="topRight" activeCell="C1" sqref="C1"/>
      <selection pane="bottomLeft" activeCell="A24" sqref="A24"/>
      <selection pane="bottomRight" activeCell="D34" sqref="D34"/>
    </sheetView>
  </sheetViews>
  <sheetFormatPr defaultColWidth="8.875" defaultRowHeight="13.5"/>
  <cols>
    <col min="1" max="1" width="5.875" bestFit="1" customWidth="1"/>
    <col min="2" max="2" width="41.375" bestFit="1" customWidth="1"/>
    <col min="3" max="3" width="10" customWidth="1"/>
    <col min="4" max="4" width="10.375" customWidth="1"/>
    <col min="5" max="5" width="14.5" customWidth="1"/>
    <col min="6" max="6" width="9.625" customWidth="1"/>
    <col min="7" max="7" width="5" bestFit="1" customWidth="1"/>
    <col min="8" max="8" width="5" customWidth="1"/>
    <col min="9" max="9" width="5" bestFit="1" customWidth="1"/>
    <col min="10" max="11" width="5" customWidth="1"/>
    <col min="12" max="13" width="5" bestFit="1" customWidth="1"/>
    <col min="14" max="14" width="5" customWidth="1"/>
    <col min="15" max="15" width="5" bestFit="1" customWidth="1"/>
    <col min="16" max="17" width="5" customWidth="1"/>
    <col min="18" max="18" width="3.625" customWidth="1"/>
    <col min="19" max="19" width="2" customWidth="1"/>
    <col min="20" max="22" width="8.875" bestFit="1" customWidth="1"/>
    <col min="23" max="23" width="10.625" bestFit="1" customWidth="1"/>
  </cols>
  <sheetData>
    <row r="1" spans="1:23">
      <c r="A1" s="19" t="s">
        <v>137</v>
      </c>
      <c r="B1" s="19"/>
      <c r="C1" s="19"/>
      <c r="D1" s="19"/>
      <c r="E1" s="19"/>
      <c r="F1" s="19"/>
      <c r="G1" s="19"/>
      <c r="H1" s="19"/>
      <c r="I1" s="19"/>
      <c r="J1" s="19"/>
      <c r="K1" s="19"/>
      <c r="L1" s="19"/>
      <c r="M1" s="19"/>
      <c r="N1" s="19"/>
      <c r="O1" s="19"/>
      <c r="P1" s="19"/>
      <c r="Q1" s="19"/>
      <c r="R1" s="19"/>
      <c r="S1" s="19"/>
      <c r="T1" s="19"/>
      <c r="U1" s="19"/>
      <c r="V1" s="19"/>
      <c r="W1" s="19"/>
    </row>
    <row r="2" spans="1:23" ht="14.1" customHeight="1">
      <c r="A2" s="180" t="s">
        <v>8</v>
      </c>
      <c r="B2" s="116" t="s">
        <v>0</v>
      </c>
      <c r="C2" s="116"/>
      <c r="D2" s="116"/>
      <c r="E2" s="116"/>
      <c r="F2" s="116"/>
      <c r="G2" s="104" t="s">
        <v>90</v>
      </c>
      <c r="H2" s="105"/>
      <c r="I2" s="105"/>
      <c r="J2" s="105"/>
      <c r="K2" s="105"/>
      <c r="L2" s="105"/>
      <c r="M2" s="105"/>
      <c r="N2" s="105"/>
      <c r="O2" s="105"/>
      <c r="P2" s="105"/>
      <c r="Q2" s="105"/>
      <c r="R2" s="105"/>
      <c r="S2" s="106"/>
      <c r="T2" s="104" t="s">
        <v>91</v>
      </c>
      <c r="U2" s="105"/>
      <c r="V2" s="105"/>
      <c r="W2" s="106"/>
    </row>
    <row r="3" spans="1:23" ht="14.1" customHeight="1">
      <c r="A3" s="181"/>
      <c r="B3" s="8" t="s">
        <v>1</v>
      </c>
      <c r="C3" s="116" t="s">
        <v>47</v>
      </c>
      <c r="D3" s="116"/>
      <c r="E3" s="116"/>
      <c r="F3" s="116"/>
      <c r="G3" s="104" t="s">
        <v>87</v>
      </c>
      <c r="H3" s="105"/>
      <c r="I3" s="105"/>
      <c r="J3" s="105"/>
      <c r="K3" s="105"/>
      <c r="L3" s="105"/>
      <c r="M3" s="116" t="s">
        <v>89</v>
      </c>
      <c r="N3" s="116"/>
      <c r="O3" s="116"/>
      <c r="P3" s="116"/>
      <c r="Q3" s="116"/>
      <c r="R3" s="116"/>
      <c r="S3" s="116"/>
      <c r="T3" s="104" t="s">
        <v>92</v>
      </c>
      <c r="U3" s="105"/>
      <c r="V3" s="116" t="s">
        <v>93</v>
      </c>
      <c r="W3" s="116"/>
    </row>
    <row r="4" spans="1:23">
      <c r="A4" s="181"/>
      <c r="B4" s="8" t="s">
        <v>2</v>
      </c>
      <c r="C4" s="3" t="s">
        <v>3</v>
      </c>
      <c r="D4" s="3" t="s">
        <v>4</v>
      </c>
      <c r="E4" s="3" t="s">
        <v>5</v>
      </c>
      <c r="F4" s="3" t="s">
        <v>79</v>
      </c>
      <c r="G4" s="116" t="s">
        <v>72</v>
      </c>
      <c r="H4" s="116"/>
      <c r="I4" s="116"/>
      <c r="J4" s="116"/>
      <c r="K4" s="116"/>
      <c r="L4" s="116"/>
      <c r="M4" s="176" t="s">
        <v>88</v>
      </c>
      <c r="N4" s="184"/>
      <c r="O4" s="184"/>
      <c r="P4" s="184"/>
      <c r="Q4" s="184"/>
      <c r="R4" s="184"/>
      <c r="S4" s="177"/>
      <c r="T4" s="104" t="s">
        <v>73</v>
      </c>
      <c r="U4" s="106"/>
      <c r="V4" s="176" t="s">
        <v>74</v>
      </c>
      <c r="W4" s="177"/>
    </row>
    <row r="5" spans="1:23" ht="30.95" customHeight="1">
      <c r="A5" s="181"/>
      <c r="B5" s="136" t="s">
        <v>139</v>
      </c>
      <c r="C5" s="107" t="s">
        <v>52</v>
      </c>
      <c r="D5" s="107" t="s">
        <v>53</v>
      </c>
      <c r="E5" s="107" t="s">
        <v>7</v>
      </c>
      <c r="F5" s="107" t="s">
        <v>80</v>
      </c>
      <c r="G5" s="116" t="s">
        <v>45</v>
      </c>
      <c r="H5" s="116"/>
      <c r="I5" s="134" t="s">
        <v>85</v>
      </c>
      <c r="J5" s="136"/>
      <c r="K5" s="134" t="s">
        <v>86</v>
      </c>
      <c r="L5" s="136"/>
      <c r="M5" s="134" t="s">
        <v>46</v>
      </c>
      <c r="N5" s="136"/>
      <c r="O5" s="134" t="s">
        <v>97</v>
      </c>
      <c r="P5" s="136"/>
      <c r="Q5" s="134" t="s">
        <v>98</v>
      </c>
      <c r="R5" s="135"/>
      <c r="S5" s="136"/>
      <c r="T5" s="107" t="s">
        <v>94</v>
      </c>
      <c r="U5" s="107" t="s">
        <v>107</v>
      </c>
      <c r="V5" s="107" t="s">
        <v>95</v>
      </c>
      <c r="W5" s="107" t="s">
        <v>96</v>
      </c>
    </row>
    <row r="6" spans="1:23" ht="14.45" hidden="1" customHeight="1">
      <c r="A6" s="181"/>
      <c r="B6" s="179"/>
      <c r="C6" s="108"/>
      <c r="D6" s="108"/>
      <c r="E6" s="108"/>
      <c r="F6" s="108"/>
      <c r="G6" s="116"/>
      <c r="H6" s="116"/>
      <c r="I6" s="178"/>
      <c r="J6" s="179"/>
      <c r="K6" s="178"/>
      <c r="L6" s="179"/>
      <c r="M6" s="178"/>
      <c r="N6" s="179"/>
      <c r="O6" s="178"/>
      <c r="P6" s="179"/>
      <c r="Q6" s="178"/>
      <c r="R6" s="149"/>
      <c r="S6" s="179"/>
      <c r="T6" s="108"/>
      <c r="U6" s="108"/>
      <c r="V6" s="108"/>
      <c r="W6" s="108"/>
    </row>
    <row r="7" spans="1:23" ht="11.1" hidden="1" customHeight="1">
      <c r="A7" s="181"/>
      <c r="B7" s="179"/>
      <c r="C7" s="108"/>
      <c r="D7" s="108"/>
      <c r="E7" s="108"/>
      <c r="F7" s="108"/>
      <c r="G7" s="116"/>
      <c r="H7" s="116"/>
      <c r="I7" s="137"/>
      <c r="J7" s="139"/>
      <c r="K7" s="137"/>
      <c r="L7" s="139"/>
      <c r="M7" s="137"/>
      <c r="N7" s="139"/>
      <c r="O7" s="137"/>
      <c r="P7" s="139"/>
      <c r="Q7" s="178"/>
      <c r="R7" s="149"/>
      <c r="S7" s="179"/>
      <c r="T7" s="108"/>
      <c r="U7" s="108"/>
      <c r="V7" s="108"/>
      <c r="W7" s="108"/>
    </row>
    <row r="8" spans="1:23" ht="26.25" thickBot="1">
      <c r="A8" s="182"/>
      <c r="B8" s="183"/>
      <c r="C8" s="109"/>
      <c r="D8" s="109"/>
      <c r="E8" s="109"/>
      <c r="F8" s="109"/>
      <c r="G8" s="7" t="s">
        <v>81</v>
      </c>
      <c r="H8" s="7" t="s">
        <v>82</v>
      </c>
      <c r="I8" s="7" t="s">
        <v>81</v>
      </c>
      <c r="J8" s="7" t="s">
        <v>83</v>
      </c>
      <c r="K8" s="7" t="s">
        <v>81</v>
      </c>
      <c r="L8" s="7" t="s">
        <v>84</v>
      </c>
      <c r="M8" s="7" t="s">
        <v>81</v>
      </c>
      <c r="N8" s="7" t="s">
        <v>84</v>
      </c>
      <c r="O8" s="7" t="s">
        <v>81</v>
      </c>
      <c r="P8" s="7" t="s">
        <v>84</v>
      </c>
      <c r="Q8" s="7" t="s">
        <v>81</v>
      </c>
      <c r="R8" s="116" t="s">
        <v>84</v>
      </c>
      <c r="S8" s="116"/>
      <c r="T8" s="109"/>
      <c r="U8" s="109"/>
      <c r="V8" s="109"/>
      <c r="W8" s="109"/>
    </row>
    <row r="9" spans="1:23" ht="14.25" thickBot="1">
      <c r="A9" s="5">
        <v>1</v>
      </c>
      <c r="B9" s="4" t="s">
        <v>60</v>
      </c>
      <c r="C9" s="1"/>
      <c r="D9" s="1"/>
      <c r="E9" s="1"/>
      <c r="F9" s="1"/>
      <c r="G9" s="1"/>
      <c r="H9" s="1"/>
      <c r="I9" s="1"/>
      <c r="J9" s="1"/>
      <c r="K9" s="1"/>
      <c r="L9" s="1"/>
      <c r="M9" s="1"/>
      <c r="N9" s="1"/>
      <c r="O9" s="1"/>
      <c r="P9" s="1"/>
      <c r="Q9" s="1"/>
      <c r="R9" s="174"/>
      <c r="S9" s="175"/>
      <c r="T9" s="1"/>
      <c r="U9" s="14"/>
      <c r="V9" s="1"/>
      <c r="W9" s="14"/>
    </row>
    <row r="10" spans="1:23" ht="14.25" thickBot="1">
      <c r="A10" s="5">
        <v>1.1000000000000001</v>
      </c>
      <c r="B10" s="6" t="s">
        <v>61</v>
      </c>
      <c r="C10" s="1"/>
      <c r="D10" s="1"/>
      <c r="E10" s="1"/>
      <c r="F10" s="1"/>
      <c r="G10" s="1"/>
      <c r="H10" s="1"/>
      <c r="I10" s="1"/>
      <c r="J10" s="1"/>
      <c r="K10" s="1"/>
      <c r="L10" s="1"/>
      <c r="M10" s="1"/>
      <c r="N10" s="1"/>
      <c r="O10" s="1"/>
      <c r="P10" s="1"/>
      <c r="Q10" s="1"/>
      <c r="R10" s="174"/>
      <c r="S10" s="175"/>
      <c r="T10" s="1"/>
      <c r="U10" s="14"/>
      <c r="V10" s="1"/>
      <c r="W10" s="14"/>
    </row>
    <row r="11" spans="1:23" ht="14.25" thickBot="1">
      <c r="A11" s="5" t="s">
        <v>62</v>
      </c>
      <c r="B11" s="6" t="s">
        <v>115</v>
      </c>
      <c r="C11" s="1"/>
      <c r="D11" s="1"/>
      <c r="E11" s="1"/>
      <c r="F11" s="1"/>
      <c r="G11" s="1"/>
      <c r="H11" s="1"/>
      <c r="I11" s="1"/>
      <c r="J11" s="1"/>
      <c r="K11" s="1"/>
      <c r="L11" s="1"/>
      <c r="M11" s="1"/>
      <c r="N11" s="1"/>
      <c r="O11" s="1"/>
      <c r="P11" s="1"/>
      <c r="Q11" s="1"/>
      <c r="R11" s="174"/>
      <c r="S11" s="175"/>
      <c r="T11" s="1"/>
      <c r="U11" s="14"/>
      <c r="V11" s="1"/>
      <c r="W11" s="14"/>
    </row>
    <row r="12" spans="1:23" ht="14.25" thickBot="1">
      <c r="A12" s="5" t="s">
        <v>64</v>
      </c>
      <c r="B12" s="6" t="s">
        <v>65</v>
      </c>
      <c r="C12" s="1"/>
      <c r="D12" s="1"/>
      <c r="E12" s="1"/>
      <c r="F12" s="1"/>
      <c r="G12" s="1"/>
      <c r="H12" s="1"/>
      <c r="I12" s="1"/>
      <c r="J12" s="1"/>
      <c r="K12" s="1"/>
      <c r="L12" s="1"/>
      <c r="M12" s="1"/>
      <c r="N12" s="1"/>
      <c r="O12" s="1"/>
      <c r="P12" s="1"/>
      <c r="Q12" s="1"/>
      <c r="R12" s="174"/>
      <c r="S12" s="175"/>
      <c r="T12" s="1"/>
      <c r="U12" s="14"/>
      <c r="V12" s="1"/>
      <c r="W12" s="14"/>
    </row>
    <row r="13" spans="1:23" ht="14.25" thickBot="1">
      <c r="A13" s="5">
        <v>1.2</v>
      </c>
      <c r="B13" s="6" t="s">
        <v>61</v>
      </c>
      <c r="C13" s="1"/>
      <c r="D13" s="1"/>
      <c r="E13" s="1"/>
      <c r="F13" s="1"/>
      <c r="G13" s="1"/>
      <c r="H13" s="1"/>
      <c r="I13" s="1"/>
      <c r="J13" s="1"/>
      <c r="K13" s="1"/>
      <c r="L13" s="1"/>
      <c r="M13" s="1"/>
      <c r="N13" s="1"/>
      <c r="O13" s="1"/>
      <c r="P13" s="1"/>
      <c r="Q13" s="1"/>
      <c r="R13" s="174"/>
      <c r="S13" s="175"/>
      <c r="T13" s="1"/>
      <c r="U13" s="14"/>
      <c r="V13" s="1"/>
      <c r="W13" s="14"/>
    </row>
    <row r="14" spans="1:23" ht="14.25" thickBot="1">
      <c r="A14" s="5" t="s">
        <v>66</v>
      </c>
      <c r="B14" s="6" t="s">
        <v>99</v>
      </c>
      <c r="C14" s="1"/>
      <c r="D14" s="1"/>
      <c r="E14" s="1"/>
      <c r="F14" s="1"/>
      <c r="G14" s="1"/>
      <c r="H14" s="1"/>
      <c r="I14" s="1"/>
      <c r="J14" s="1"/>
      <c r="K14" s="1"/>
      <c r="L14" s="1"/>
      <c r="M14" s="1"/>
      <c r="N14" s="1"/>
      <c r="O14" s="1"/>
      <c r="P14" s="1"/>
      <c r="Q14" s="1"/>
      <c r="R14" s="174"/>
      <c r="S14" s="175"/>
      <c r="T14" s="1"/>
      <c r="U14" s="14"/>
      <c r="V14" s="1"/>
      <c r="W14" s="14"/>
    </row>
    <row r="15" spans="1:23" ht="14.25" thickBot="1">
      <c r="A15" s="5" t="s">
        <v>67</v>
      </c>
      <c r="B15" s="6" t="s">
        <v>65</v>
      </c>
      <c r="C15" s="1"/>
      <c r="D15" s="1"/>
      <c r="E15" s="1"/>
      <c r="F15" s="1"/>
      <c r="G15" s="1"/>
      <c r="H15" s="1"/>
      <c r="I15" s="1"/>
      <c r="J15" s="1"/>
      <c r="K15" s="1"/>
      <c r="L15" s="1"/>
      <c r="M15" s="1"/>
      <c r="N15" s="1"/>
      <c r="O15" s="1"/>
      <c r="P15" s="1"/>
      <c r="Q15" s="1"/>
      <c r="R15" s="174"/>
      <c r="S15" s="175"/>
      <c r="T15" s="1"/>
      <c r="U15" s="14"/>
      <c r="V15" s="1"/>
      <c r="W15" s="14"/>
    </row>
    <row r="16" spans="1:23" ht="14.25" thickBot="1">
      <c r="A16" s="5">
        <v>1.3</v>
      </c>
      <c r="B16" s="6" t="s">
        <v>61</v>
      </c>
      <c r="C16" s="1"/>
      <c r="D16" s="1"/>
      <c r="E16" s="1"/>
      <c r="F16" s="1"/>
      <c r="G16" s="1"/>
      <c r="H16" s="1"/>
      <c r="I16" s="1"/>
      <c r="J16" s="1"/>
      <c r="K16" s="1"/>
      <c r="L16" s="1"/>
      <c r="M16" s="1"/>
      <c r="N16" s="1"/>
      <c r="O16" s="1"/>
      <c r="P16" s="1"/>
      <c r="Q16" s="1"/>
      <c r="R16" s="174"/>
      <c r="S16" s="175"/>
      <c r="T16" s="1"/>
      <c r="U16" s="14"/>
      <c r="V16" s="1"/>
      <c r="W16" s="14"/>
    </row>
    <row r="17" spans="1:23" ht="14.25" thickBot="1">
      <c r="A17" s="5" t="s">
        <v>68</v>
      </c>
      <c r="B17" s="6" t="s">
        <v>63</v>
      </c>
      <c r="C17" s="1"/>
      <c r="D17" s="1"/>
      <c r="E17" s="1"/>
      <c r="F17" s="1"/>
      <c r="G17" s="1"/>
      <c r="H17" s="1"/>
      <c r="I17" s="1"/>
      <c r="J17" s="1"/>
      <c r="K17" s="1"/>
      <c r="L17" s="1"/>
      <c r="M17" s="1"/>
      <c r="N17" s="1"/>
      <c r="O17" s="1"/>
      <c r="P17" s="1"/>
      <c r="Q17" s="1"/>
      <c r="R17" s="174"/>
      <c r="S17" s="175"/>
      <c r="T17" s="1"/>
      <c r="U17" s="14"/>
      <c r="V17" s="1"/>
      <c r="W17" s="14"/>
    </row>
    <row r="18" spans="1:23" ht="14.25" thickBot="1">
      <c r="A18" s="5" t="s">
        <v>69</v>
      </c>
      <c r="B18" s="6" t="s">
        <v>65</v>
      </c>
      <c r="C18" s="1"/>
      <c r="D18" s="1"/>
      <c r="E18" s="1"/>
      <c r="F18" s="1"/>
      <c r="G18" s="1"/>
      <c r="H18" s="1"/>
      <c r="I18" s="1"/>
      <c r="J18" s="1"/>
      <c r="K18" s="1"/>
      <c r="L18" s="1"/>
      <c r="M18" s="1"/>
      <c r="N18" s="1"/>
      <c r="O18" s="1"/>
      <c r="P18" s="1"/>
      <c r="Q18" s="1"/>
      <c r="R18" s="174"/>
      <c r="S18" s="175"/>
      <c r="T18" s="1"/>
      <c r="U18" s="14"/>
      <c r="V18" s="1"/>
      <c r="W18" s="14"/>
    </row>
    <row r="19" spans="1:23" ht="14.25" thickBot="1">
      <c r="A19" s="5">
        <v>1.4</v>
      </c>
      <c r="B19" s="6" t="s">
        <v>61</v>
      </c>
      <c r="C19" s="1"/>
      <c r="D19" s="1"/>
      <c r="E19" s="1"/>
      <c r="F19" s="1"/>
      <c r="G19" s="1"/>
      <c r="H19" s="1"/>
      <c r="I19" s="1"/>
      <c r="J19" s="1"/>
      <c r="K19" s="1"/>
      <c r="L19" s="1"/>
      <c r="M19" s="1"/>
      <c r="N19" s="1"/>
      <c r="O19" s="1"/>
      <c r="P19" s="1"/>
      <c r="Q19" s="1"/>
      <c r="R19" s="174"/>
      <c r="S19" s="175"/>
      <c r="T19" s="1"/>
      <c r="U19" s="14"/>
      <c r="V19" s="1"/>
      <c r="W19" s="14"/>
    </row>
    <row r="20" spans="1:23" ht="14.25" thickBot="1">
      <c r="A20" s="5" t="s">
        <v>70</v>
      </c>
      <c r="B20" s="6" t="s">
        <v>63</v>
      </c>
      <c r="C20" s="1"/>
      <c r="D20" s="1"/>
      <c r="E20" s="1"/>
      <c r="F20" s="1"/>
      <c r="G20" s="1"/>
      <c r="H20" s="1"/>
      <c r="I20" s="1"/>
      <c r="J20" s="1"/>
      <c r="K20" s="1"/>
      <c r="L20" s="1"/>
      <c r="M20" s="1"/>
      <c r="N20" s="1"/>
      <c r="O20" s="1"/>
      <c r="P20" s="1"/>
      <c r="Q20" s="1"/>
      <c r="R20" s="174"/>
      <c r="S20" s="175"/>
      <c r="T20" s="1"/>
      <c r="U20" s="14"/>
      <c r="V20" s="1"/>
      <c r="W20" s="14"/>
    </row>
    <row r="21" spans="1:23">
      <c r="A21" s="3" t="s">
        <v>54</v>
      </c>
      <c r="B21" s="2" t="s">
        <v>75</v>
      </c>
      <c r="C21" s="1"/>
      <c r="D21" s="1"/>
      <c r="E21" s="1"/>
      <c r="F21" s="1"/>
      <c r="G21" s="1"/>
      <c r="H21" s="1"/>
      <c r="I21" s="1"/>
      <c r="J21" s="1"/>
      <c r="K21" s="1"/>
      <c r="L21" s="1"/>
      <c r="M21" s="1"/>
      <c r="N21" s="1"/>
      <c r="O21" s="1"/>
      <c r="P21" s="1"/>
      <c r="Q21" s="1"/>
      <c r="R21" s="174"/>
      <c r="S21" s="175"/>
      <c r="T21" s="1"/>
      <c r="U21" s="14"/>
      <c r="V21" s="1"/>
      <c r="W21" s="14"/>
    </row>
    <row r="22" spans="1:23">
      <c r="A22" s="3" t="s">
        <v>55</v>
      </c>
      <c r="B22" s="9" t="s">
        <v>116</v>
      </c>
      <c r="C22" s="104" t="s">
        <v>103</v>
      </c>
      <c r="D22" s="105"/>
      <c r="E22" s="105"/>
      <c r="F22" s="105"/>
      <c r="G22" s="105"/>
      <c r="H22" s="105"/>
      <c r="I22" s="105"/>
      <c r="J22" s="105"/>
      <c r="K22" s="105"/>
      <c r="L22" s="105"/>
      <c r="M22" s="105"/>
      <c r="N22" s="105"/>
      <c r="O22" s="105"/>
      <c r="P22" s="105"/>
      <c r="Q22" s="105"/>
      <c r="R22" s="105"/>
      <c r="S22" s="106"/>
      <c r="T22" s="15"/>
      <c r="U22" s="9"/>
      <c r="V22" s="16"/>
      <c r="W22" s="11"/>
    </row>
    <row r="23" spans="1:23" ht="14.45" customHeight="1">
      <c r="A23" s="3" t="s">
        <v>56</v>
      </c>
      <c r="B23" s="3" t="s">
        <v>117</v>
      </c>
      <c r="C23" s="104" t="s">
        <v>130</v>
      </c>
      <c r="D23" s="105"/>
      <c r="E23" s="105"/>
      <c r="F23" s="105"/>
      <c r="G23" s="105"/>
      <c r="H23" s="105"/>
      <c r="I23" s="105"/>
      <c r="J23" s="105"/>
      <c r="K23" s="105"/>
      <c r="L23" s="105"/>
      <c r="M23" s="105"/>
      <c r="N23" s="105"/>
      <c r="O23" s="105"/>
      <c r="P23" s="105"/>
      <c r="Q23" s="105"/>
      <c r="R23" s="105"/>
      <c r="S23" s="106"/>
      <c r="T23" s="189"/>
      <c r="U23" s="190"/>
      <c r="V23" s="190"/>
      <c r="W23" s="191"/>
    </row>
    <row r="24" spans="1:23" ht="31.5" customHeight="1">
      <c r="A24" s="3" t="s">
        <v>44</v>
      </c>
      <c r="B24" s="3" t="s">
        <v>118</v>
      </c>
      <c r="C24" s="104" t="s">
        <v>102</v>
      </c>
      <c r="D24" s="105"/>
      <c r="E24" s="105"/>
      <c r="F24" s="105"/>
      <c r="G24" s="105"/>
      <c r="H24" s="105"/>
      <c r="I24" s="105"/>
      <c r="J24" s="105"/>
      <c r="K24" s="105"/>
      <c r="L24" s="105"/>
      <c r="M24" s="105"/>
      <c r="N24" s="105"/>
      <c r="O24" s="105"/>
      <c r="P24" s="105"/>
      <c r="Q24" s="105"/>
      <c r="R24" s="105"/>
      <c r="S24" s="105"/>
      <c r="T24" s="188"/>
      <c r="U24" s="188"/>
      <c r="V24" s="188"/>
      <c r="W24" s="188"/>
    </row>
    <row r="25" spans="1:23" ht="17.100000000000001" customHeight="1">
      <c r="A25" s="3" t="s">
        <v>258</v>
      </c>
      <c r="B25" s="3" t="s">
        <v>246</v>
      </c>
      <c r="C25" s="116" t="s">
        <v>71</v>
      </c>
      <c r="D25" s="116"/>
      <c r="E25" s="116"/>
      <c r="F25" s="116"/>
      <c r="G25" s="116"/>
      <c r="H25" s="116"/>
      <c r="I25" s="116"/>
      <c r="J25" s="116"/>
      <c r="K25" s="116"/>
      <c r="L25" s="116"/>
      <c r="M25" s="116"/>
      <c r="N25" s="116"/>
      <c r="O25" s="116"/>
      <c r="P25" s="116"/>
      <c r="Q25" s="116"/>
      <c r="R25" s="116"/>
      <c r="S25" s="116"/>
      <c r="T25" s="188"/>
      <c r="U25" s="188"/>
      <c r="V25" s="188"/>
      <c r="W25" s="188"/>
    </row>
    <row r="26" spans="1:23" ht="80.099999999999994" customHeight="1">
      <c r="A26" s="3" t="s">
        <v>6</v>
      </c>
      <c r="B26" s="185" t="s">
        <v>260</v>
      </c>
      <c r="C26" s="186"/>
      <c r="D26" s="186"/>
      <c r="E26" s="186"/>
      <c r="F26" s="186"/>
      <c r="G26" s="186"/>
      <c r="H26" s="186"/>
      <c r="I26" s="186"/>
      <c r="J26" s="186"/>
      <c r="K26" s="186"/>
      <c r="L26" s="186"/>
      <c r="M26" s="186"/>
      <c r="N26" s="186"/>
      <c r="O26" s="186"/>
      <c r="P26" s="186"/>
      <c r="Q26" s="186"/>
      <c r="R26" s="186"/>
      <c r="S26" s="186"/>
      <c r="T26" s="186"/>
      <c r="U26" s="186"/>
      <c r="V26" s="186"/>
      <c r="W26" s="187"/>
    </row>
    <row r="35" spans="2:2">
      <c r="B35" s="10"/>
    </row>
    <row r="36" spans="2:2">
      <c r="B36" s="10"/>
    </row>
    <row r="37" spans="2:2">
      <c r="B37" s="10"/>
    </row>
    <row r="38" spans="2:2">
      <c r="B38" s="10"/>
    </row>
    <row r="39" spans="2:2">
      <c r="B39" s="10"/>
    </row>
    <row r="40" spans="2:2">
      <c r="B40" s="10"/>
    </row>
  </sheetData>
  <mergeCells count="50">
    <mergeCell ref="B26:W26"/>
    <mergeCell ref="C22:S22"/>
    <mergeCell ref="C24:S24"/>
    <mergeCell ref="T24:W24"/>
    <mergeCell ref="T25:W25"/>
    <mergeCell ref="C25:S25"/>
    <mergeCell ref="T23:W23"/>
    <mergeCell ref="A2:A8"/>
    <mergeCell ref="G3:L3"/>
    <mergeCell ref="M3:S3"/>
    <mergeCell ref="C23:S23"/>
    <mergeCell ref="G5:H7"/>
    <mergeCell ref="I5:J7"/>
    <mergeCell ref="K5:L7"/>
    <mergeCell ref="M5:N7"/>
    <mergeCell ref="O5:P7"/>
    <mergeCell ref="B5:B8"/>
    <mergeCell ref="G4:L4"/>
    <mergeCell ref="G2:S2"/>
    <mergeCell ref="B2:F2"/>
    <mergeCell ref="C3:F3"/>
    <mergeCell ref="M4:S4"/>
    <mergeCell ref="C5:C8"/>
    <mergeCell ref="D5:D8"/>
    <mergeCell ref="E5:E8"/>
    <mergeCell ref="F5:F8"/>
    <mergeCell ref="Q5:S7"/>
    <mergeCell ref="R8:S8"/>
    <mergeCell ref="T5:T8"/>
    <mergeCell ref="U5:U8"/>
    <mergeCell ref="V5:V8"/>
    <mergeCell ref="W5:W8"/>
    <mergeCell ref="T2:W2"/>
    <mergeCell ref="T4:U4"/>
    <mergeCell ref="V4:W4"/>
    <mergeCell ref="T3:U3"/>
    <mergeCell ref="V3:W3"/>
    <mergeCell ref="R9:S9"/>
    <mergeCell ref="R10:S10"/>
    <mergeCell ref="R11:S11"/>
    <mergeCell ref="R12:S12"/>
    <mergeCell ref="R13:S13"/>
    <mergeCell ref="R19:S19"/>
    <mergeCell ref="R20:S20"/>
    <mergeCell ref="R21:S21"/>
    <mergeCell ref="R14:S14"/>
    <mergeCell ref="R15:S15"/>
    <mergeCell ref="R16:S16"/>
    <mergeCell ref="R17:S17"/>
    <mergeCell ref="R18:S18"/>
  </mergeCells>
  <phoneticPr fontId="5"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X25"/>
  <sheetViews>
    <sheetView zoomScale="85" zoomScaleNormal="85" zoomScalePageLayoutView="85" workbookViewId="0">
      <selection activeCell="E11" sqref="E11:G11"/>
    </sheetView>
  </sheetViews>
  <sheetFormatPr defaultColWidth="8.875" defaultRowHeight="13.5"/>
  <cols>
    <col min="1" max="1" width="6.125" customWidth="1"/>
    <col min="2" max="2" width="7.625" customWidth="1"/>
    <col min="3" max="3" width="8.125" customWidth="1"/>
    <col min="4" max="4" width="31.375" customWidth="1"/>
    <col min="5" max="5" width="12" customWidth="1"/>
    <col min="6" max="6" width="2.625" customWidth="1"/>
    <col min="7" max="7" width="0.875" hidden="1" customWidth="1"/>
    <col min="8" max="8" width="9.125" customWidth="1"/>
    <col min="9" max="9" width="10.125" customWidth="1"/>
    <col min="10" max="10" width="8.875" customWidth="1"/>
    <col min="11" max="11" width="8.875" bestFit="1" customWidth="1"/>
    <col min="12" max="12" width="6.75" customWidth="1"/>
    <col min="13" max="13" width="8.875" bestFit="1" customWidth="1"/>
    <col min="14" max="14" width="7.25" customWidth="1"/>
    <col min="16" max="16" width="10.5" customWidth="1"/>
    <col min="17" max="17" width="10.625" customWidth="1"/>
    <col min="19" max="19" width="10.5" customWidth="1"/>
    <col min="20" max="20" width="8" customWidth="1"/>
    <col min="21" max="21" width="9.125" customWidth="1"/>
    <col min="22" max="22" width="7.5" customWidth="1"/>
    <col min="24" max="24" width="12.125" customWidth="1"/>
  </cols>
  <sheetData>
    <row r="1" spans="1:24" ht="14.45" customHeight="1">
      <c r="A1" s="212" t="s">
        <v>140</v>
      </c>
      <c r="B1" s="213"/>
      <c r="C1" s="214"/>
      <c r="D1" s="76" t="s">
        <v>9</v>
      </c>
      <c r="E1" s="76"/>
      <c r="F1" s="76"/>
      <c r="G1" s="76"/>
      <c r="H1" s="77" t="s">
        <v>131</v>
      </c>
      <c r="I1" s="78"/>
      <c r="J1" s="78"/>
      <c r="K1" s="78"/>
      <c r="L1" s="78"/>
      <c r="M1" s="78"/>
      <c r="N1" s="78"/>
      <c r="O1" s="78"/>
      <c r="P1" s="78"/>
      <c r="Q1" s="78"/>
      <c r="R1" s="78"/>
      <c r="S1" s="78"/>
      <c r="T1" s="78"/>
      <c r="U1" s="78"/>
      <c r="V1" s="78"/>
      <c r="W1" s="79"/>
      <c r="X1" s="53" t="s">
        <v>10</v>
      </c>
    </row>
    <row r="2" spans="1:24" ht="14.45" customHeight="1">
      <c r="A2" s="215"/>
      <c r="B2" s="216"/>
      <c r="C2" s="217"/>
      <c r="D2" s="89" t="s">
        <v>57</v>
      </c>
      <c r="E2" s="95"/>
      <c r="F2" s="95"/>
      <c r="G2" s="83"/>
      <c r="H2" s="77" t="s">
        <v>119</v>
      </c>
      <c r="I2" s="78"/>
      <c r="J2" s="78"/>
      <c r="K2" s="79"/>
      <c r="L2" s="77" t="s">
        <v>120</v>
      </c>
      <c r="M2" s="78"/>
      <c r="N2" s="86" t="s">
        <v>127</v>
      </c>
      <c r="O2" s="86" t="s">
        <v>109</v>
      </c>
      <c r="P2" s="77" t="s">
        <v>123</v>
      </c>
      <c r="Q2" s="78"/>
      <c r="R2" s="78"/>
      <c r="S2" s="79"/>
      <c r="T2" s="77" t="s">
        <v>124</v>
      </c>
      <c r="U2" s="78"/>
      <c r="V2" s="86" t="s">
        <v>132</v>
      </c>
      <c r="W2" s="86" t="s">
        <v>128</v>
      </c>
      <c r="X2" s="86" t="s">
        <v>247</v>
      </c>
    </row>
    <row r="3" spans="1:24" ht="25.5" customHeight="1">
      <c r="A3" s="215"/>
      <c r="B3" s="216"/>
      <c r="C3" s="217"/>
      <c r="D3" s="53" t="s">
        <v>239</v>
      </c>
      <c r="E3" s="76" t="s">
        <v>58</v>
      </c>
      <c r="F3" s="76"/>
      <c r="G3" s="76"/>
      <c r="H3" s="77" t="s">
        <v>121</v>
      </c>
      <c r="I3" s="79"/>
      <c r="J3" s="223" t="s">
        <v>122</v>
      </c>
      <c r="K3" s="223"/>
      <c r="L3" s="224" t="s">
        <v>133</v>
      </c>
      <c r="M3" s="226" t="s">
        <v>134</v>
      </c>
      <c r="N3" s="87"/>
      <c r="O3" s="87"/>
      <c r="P3" s="77" t="s">
        <v>125</v>
      </c>
      <c r="Q3" s="79"/>
      <c r="R3" s="223" t="s">
        <v>126</v>
      </c>
      <c r="S3" s="223"/>
      <c r="T3" s="224" t="s">
        <v>135</v>
      </c>
      <c r="U3" s="226" t="s">
        <v>136</v>
      </c>
      <c r="V3" s="87"/>
      <c r="W3" s="87"/>
      <c r="X3" s="87"/>
    </row>
    <row r="4" spans="1:24" ht="57.95" customHeight="1" thickBot="1">
      <c r="A4" s="218"/>
      <c r="B4" s="219"/>
      <c r="C4" s="220"/>
      <c r="D4" s="54" t="s">
        <v>197</v>
      </c>
      <c r="E4" s="86"/>
      <c r="F4" s="86"/>
      <c r="G4" s="86"/>
      <c r="H4" s="55" t="s">
        <v>104</v>
      </c>
      <c r="I4" s="53" t="s">
        <v>105</v>
      </c>
      <c r="J4" s="56" t="s">
        <v>108</v>
      </c>
      <c r="K4" s="57" t="s">
        <v>106</v>
      </c>
      <c r="L4" s="225"/>
      <c r="M4" s="226"/>
      <c r="N4" s="88"/>
      <c r="O4" s="88"/>
      <c r="P4" s="55" t="s">
        <v>110</v>
      </c>
      <c r="Q4" s="53" t="s">
        <v>111</v>
      </c>
      <c r="R4" s="56" t="s">
        <v>112</v>
      </c>
      <c r="S4" s="57" t="s">
        <v>113</v>
      </c>
      <c r="T4" s="225"/>
      <c r="U4" s="226"/>
      <c r="V4" s="88"/>
      <c r="W4" s="88"/>
      <c r="X4" s="88"/>
    </row>
    <row r="5" spans="1:24" ht="30.95" customHeight="1" thickBot="1">
      <c r="A5" s="197"/>
      <c r="B5" s="53" t="s">
        <v>12</v>
      </c>
      <c r="C5" s="53" t="s">
        <v>13</v>
      </c>
      <c r="D5" s="58" t="str">
        <f ca="1">INDEX(INDIRECT($D$4&amp;"!B:B"),2)</f>
        <v>项目总收益―总投入≥0</v>
      </c>
      <c r="E5" s="200"/>
      <c r="F5" s="201"/>
      <c r="G5" s="202"/>
      <c r="H5" s="59"/>
      <c r="I5" s="60"/>
      <c r="J5" s="60"/>
      <c r="K5" s="60"/>
      <c r="L5" s="60"/>
      <c r="M5" s="60"/>
      <c r="N5" s="60"/>
      <c r="O5" s="60"/>
      <c r="P5" s="60"/>
      <c r="Q5" s="60"/>
      <c r="R5" s="60"/>
      <c r="S5" s="60"/>
      <c r="T5" s="60"/>
      <c r="U5" s="60"/>
      <c r="V5" s="60"/>
      <c r="W5" s="60"/>
      <c r="X5" s="60"/>
    </row>
    <row r="6" spans="1:24" ht="30.95" customHeight="1" thickBot="1">
      <c r="A6" s="198"/>
      <c r="B6" s="53" t="s">
        <v>14</v>
      </c>
      <c r="C6" s="53" t="s">
        <v>15</v>
      </c>
      <c r="D6" s="58" t="str">
        <f ca="1">INDEX(INDIRECT($D$4&amp;"!B:B"),3)</f>
        <v>累计净利润≥总投入的50％</v>
      </c>
      <c r="E6" s="192"/>
      <c r="F6" s="193"/>
      <c r="G6" s="194"/>
      <c r="H6" s="59"/>
      <c r="I6" s="60"/>
      <c r="J6" s="60"/>
      <c r="K6" s="60"/>
      <c r="L6" s="60"/>
      <c r="M6" s="60"/>
      <c r="N6" s="60"/>
      <c r="O6" s="60"/>
      <c r="P6" s="60"/>
      <c r="Q6" s="60"/>
      <c r="R6" s="60"/>
      <c r="S6" s="60"/>
      <c r="T6" s="60"/>
      <c r="U6" s="60"/>
      <c r="V6" s="60"/>
      <c r="W6" s="60"/>
      <c r="X6" s="60"/>
    </row>
    <row r="7" spans="1:24" ht="30.95" customHeight="1" thickBot="1">
      <c r="A7" s="198"/>
      <c r="B7" s="53" t="s">
        <v>16</v>
      </c>
      <c r="C7" s="53" t="s">
        <v>17</v>
      </c>
      <c r="D7" s="58" t="str">
        <f ca="1">INDEX(INDIRECT($D$4&amp;"!B:B"),4)</f>
        <v>销量≥盈亏平衡点或累计净利润≥0</v>
      </c>
      <c r="E7" s="192"/>
      <c r="F7" s="193"/>
      <c r="G7" s="194"/>
      <c r="H7" s="59"/>
      <c r="I7" s="60"/>
      <c r="J7" s="60"/>
      <c r="K7" s="60"/>
      <c r="L7" s="60"/>
      <c r="M7" s="60"/>
      <c r="N7" s="60"/>
      <c r="O7" s="60"/>
      <c r="P7" s="60"/>
      <c r="Q7" s="60"/>
      <c r="R7" s="60"/>
      <c r="S7" s="60"/>
      <c r="T7" s="60"/>
      <c r="U7" s="60"/>
      <c r="V7" s="60"/>
      <c r="W7" s="60"/>
      <c r="X7" s="60"/>
    </row>
    <row r="8" spans="1:24" ht="30.95" customHeight="1" thickBot="1">
      <c r="A8" s="198"/>
      <c r="B8" s="53" t="s">
        <v>18</v>
      </c>
      <c r="C8" s="53" t="s">
        <v>19</v>
      </c>
      <c r="D8" s="58" t="str">
        <f ca="1">INDEX(INDIRECT($D$4&amp;"!B:B"),5)</f>
        <v>销量≥盈亏平衡点数量的30％</v>
      </c>
      <c r="E8" s="192"/>
      <c r="F8" s="193"/>
      <c r="G8" s="194"/>
      <c r="H8" s="59"/>
      <c r="I8" s="60"/>
      <c r="J8" s="60"/>
      <c r="K8" s="60"/>
      <c r="L8" s="60"/>
      <c r="M8" s="60"/>
      <c r="N8" s="60"/>
      <c r="O8" s="60"/>
      <c r="P8" s="60"/>
      <c r="Q8" s="60"/>
      <c r="R8" s="60"/>
      <c r="S8" s="60"/>
      <c r="T8" s="60"/>
      <c r="U8" s="60"/>
      <c r="V8" s="60"/>
      <c r="W8" s="60"/>
      <c r="X8" s="60"/>
    </row>
    <row r="9" spans="1:24" ht="30.95" customHeight="1" thickBot="1">
      <c r="A9" s="198"/>
      <c r="B9" s="53" t="s">
        <v>20</v>
      </c>
      <c r="C9" s="53" t="s">
        <v>21</v>
      </c>
      <c r="D9" s="58" t="str">
        <f ca="1">INDEX(INDIRECT($D$4&amp;"!B:B"),6)</f>
        <v>实现大批量商业化生产，产品质量合格</v>
      </c>
      <c r="E9" s="192"/>
      <c r="F9" s="193"/>
      <c r="G9" s="194"/>
      <c r="H9" s="59"/>
      <c r="I9" s="60"/>
      <c r="J9" s="60"/>
      <c r="K9" s="60"/>
      <c r="L9" s="60"/>
      <c r="M9" s="60"/>
      <c r="N9" s="60"/>
      <c r="O9" s="60"/>
      <c r="P9" s="60"/>
      <c r="Q9" s="60"/>
      <c r="R9" s="60"/>
      <c r="S9" s="60"/>
      <c r="T9" s="60"/>
      <c r="U9" s="60"/>
      <c r="V9" s="60"/>
      <c r="W9" s="60"/>
      <c r="X9" s="60"/>
    </row>
    <row r="10" spans="1:24" ht="30.95" customHeight="1" thickBot="1">
      <c r="A10" s="198"/>
      <c r="B10" s="53" t="s">
        <v>22</v>
      </c>
      <c r="C10" s="53" t="s">
        <v>23</v>
      </c>
      <c r="D10" s="58" t="str">
        <f ca="1">INDEX(INDIRECT($D$4&amp;"!B:B"),7)</f>
        <v>小批试产合格、生产条件完备、工艺成熟</v>
      </c>
      <c r="E10" s="192"/>
      <c r="F10" s="193"/>
      <c r="G10" s="194"/>
      <c r="H10" s="59"/>
      <c r="I10" s="60"/>
      <c r="J10" s="60"/>
      <c r="K10" s="60"/>
      <c r="L10" s="60"/>
      <c r="M10" s="60"/>
      <c r="N10" s="60"/>
      <c r="O10" s="60"/>
      <c r="P10" s="60"/>
      <c r="Q10" s="60"/>
      <c r="R10" s="60"/>
      <c r="S10" s="60"/>
      <c r="T10" s="60"/>
      <c r="U10" s="60"/>
      <c r="V10" s="60"/>
      <c r="W10" s="60"/>
      <c r="X10" s="60"/>
    </row>
    <row r="11" spans="1:24" ht="30.95" customHeight="1" thickBot="1">
      <c r="A11" s="198"/>
      <c r="B11" s="53" t="s">
        <v>24</v>
      </c>
      <c r="C11" s="53" t="s">
        <v>25</v>
      </c>
      <c r="D11" s="58" t="str">
        <f ca="1">INDEX(INDIRECT($D$4&amp;"!B:B"),8)</f>
        <v>工程样机系统运行、例行环境试验合格</v>
      </c>
      <c r="E11" s="192"/>
      <c r="F11" s="193"/>
      <c r="G11" s="194"/>
      <c r="H11" s="59"/>
      <c r="I11" s="60"/>
      <c r="J11" s="60"/>
      <c r="K11" s="60"/>
      <c r="L11" s="60"/>
      <c r="M11" s="60"/>
      <c r="N11" s="60"/>
      <c r="O11" s="60"/>
      <c r="P11" s="60"/>
      <c r="Q11" s="60"/>
      <c r="R11" s="60"/>
      <c r="S11" s="60"/>
      <c r="T11" s="60"/>
      <c r="U11" s="60"/>
      <c r="V11" s="60"/>
      <c r="W11" s="60"/>
      <c r="X11" s="60"/>
    </row>
    <row r="12" spans="1:24" ht="30.95" customHeight="1" thickBot="1">
      <c r="A12" s="198"/>
      <c r="B12" s="53" t="s">
        <v>26</v>
      </c>
      <c r="C12" s="53" t="s">
        <v>27</v>
      </c>
      <c r="D12" s="58" t="str">
        <f ca="1">INDEX(INDIRECT($D$4&amp;"!B:B"),9)</f>
        <v>正式功能样机演示测试合格、工艺验证可行</v>
      </c>
      <c r="E12" s="192"/>
      <c r="F12" s="193"/>
      <c r="G12" s="194"/>
      <c r="H12" s="59"/>
      <c r="I12" s="60"/>
      <c r="J12" s="60"/>
      <c r="K12" s="60"/>
      <c r="L12" s="60"/>
      <c r="M12" s="60"/>
      <c r="N12" s="60"/>
      <c r="O12" s="60"/>
      <c r="P12" s="60"/>
      <c r="Q12" s="60"/>
      <c r="R12" s="60"/>
      <c r="S12" s="60"/>
      <c r="T12" s="60"/>
      <c r="U12" s="60"/>
      <c r="V12" s="60"/>
      <c r="W12" s="60"/>
      <c r="X12" s="60"/>
    </row>
    <row r="13" spans="1:24" ht="30.95" customHeight="1" thickBot="1">
      <c r="A13" s="198"/>
      <c r="B13" s="53" t="s">
        <v>28</v>
      </c>
      <c r="C13" s="53" t="s">
        <v>29</v>
      </c>
      <c r="D13" s="58" t="str">
        <f ca="1">INDEX(INDIRECT($D$4&amp;"!B:B"),10)</f>
        <v>初级功能样品、图纸＋工艺设计、测试通过</v>
      </c>
      <c r="E13" s="192"/>
      <c r="F13" s="193"/>
      <c r="G13" s="194"/>
      <c r="H13" s="59"/>
      <c r="I13" s="60"/>
      <c r="J13" s="60"/>
      <c r="K13" s="60"/>
      <c r="L13" s="60"/>
      <c r="M13" s="60"/>
      <c r="N13" s="60"/>
      <c r="O13" s="60"/>
      <c r="P13" s="60"/>
      <c r="Q13" s="60"/>
      <c r="R13" s="60"/>
      <c r="S13" s="60"/>
      <c r="T13" s="60"/>
      <c r="U13" s="60"/>
      <c r="V13" s="60"/>
      <c r="W13" s="60"/>
      <c r="X13" s="60"/>
    </row>
    <row r="14" spans="1:24" ht="30.95" customHeight="1" thickBot="1">
      <c r="A14" s="198"/>
      <c r="B14" s="53" t="s">
        <v>30</v>
      </c>
      <c r="C14" s="53" t="s">
        <v>33</v>
      </c>
      <c r="D14" s="58" t="str">
        <f ca="1">INDEX(INDIRECT($D$4&amp;"!B:B"),11)</f>
        <v>关键功能、方法经过实验验证能够实现</v>
      </c>
      <c r="E14" s="192"/>
      <c r="F14" s="193"/>
      <c r="G14" s="194"/>
      <c r="H14" s="59"/>
      <c r="I14" s="60"/>
      <c r="J14" s="60"/>
      <c r="K14" s="60"/>
      <c r="L14" s="60"/>
      <c r="M14" s="60"/>
      <c r="N14" s="60"/>
      <c r="O14" s="60"/>
      <c r="P14" s="60"/>
      <c r="Q14" s="60"/>
      <c r="R14" s="60"/>
      <c r="S14" s="60"/>
      <c r="T14" s="60"/>
      <c r="U14" s="60"/>
      <c r="V14" s="60"/>
      <c r="W14" s="60"/>
      <c r="X14" s="60"/>
    </row>
    <row r="15" spans="1:24" ht="30.95" customHeight="1" thickBot="1">
      <c r="A15" s="198"/>
      <c r="B15" s="53" t="s">
        <v>32</v>
      </c>
      <c r="C15" s="53" t="s">
        <v>31</v>
      </c>
      <c r="D15" s="58" t="str">
        <f ca="1">INDEX(INDIRECT($D$4&amp;"!B:B"),12)</f>
        <v>在实验室里原理模型仿真验证结论成立</v>
      </c>
      <c r="E15" s="192"/>
      <c r="F15" s="193"/>
      <c r="G15" s="194"/>
      <c r="H15" s="59"/>
      <c r="I15" s="60"/>
      <c r="J15" s="60"/>
      <c r="K15" s="60"/>
      <c r="L15" s="60"/>
      <c r="M15" s="60"/>
      <c r="N15" s="60"/>
      <c r="O15" s="60"/>
      <c r="P15" s="60"/>
      <c r="Q15" s="60"/>
      <c r="R15" s="60"/>
      <c r="S15" s="60"/>
      <c r="T15" s="60"/>
      <c r="U15" s="60"/>
      <c r="V15" s="60"/>
      <c r="W15" s="60"/>
      <c r="X15" s="60"/>
    </row>
    <row r="16" spans="1:24" ht="30.95" customHeight="1" thickBot="1">
      <c r="A16" s="198"/>
      <c r="B16" s="53" t="s">
        <v>34</v>
      </c>
      <c r="C16" s="53" t="s">
        <v>35</v>
      </c>
      <c r="D16" s="58" t="str">
        <f ca="1">INDEX(INDIRECT($D$4&amp;"!B:B"),13)</f>
        <v>提出了满足需求或解决问题的技术方案</v>
      </c>
      <c r="E16" s="192"/>
      <c r="F16" s="193"/>
      <c r="G16" s="194"/>
      <c r="H16" s="59"/>
      <c r="I16" s="60"/>
      <c r="J16" s="60"/>
      <c r="K16" s="60"/>
      <c r="L16" s="60"/>
      <c r="M16" s="60"/>
      <c r="N16" s="60"/>
      <c r="O16" s="60"/>
      <c r="P16" s="60"/>
      <c r="Q16" s="60"/>
      <c r="R16" s="60"/>
      <c r="S16" s="60"/>
      <c r="T16" s="60"/>
      <c r="U16" s="60"/>
      <c r="V16" s="60"/>
      <c r="W16" s="60"/>
      <c r="X16" s="60"/>
    </row>
    <row r="17" spans="1:24" ht="30.95" customHeight="1" thickBot="1">
      <c r="A17" s="199"/>
      <c r="B17" s="53" t="s">
        <v>36</v>
      </c>
      <c r="C17" s="53" t="s">
        <v>37</v>
      </c>
      <c r="D17" s="58" t="str">
        <f ca="1">INDEX(INDIRECT($D$4&amp;"!B:B"),14)</f>
        <v>确定新需求/新问题/应用场景且明确表述出来</v>
      </c>
      <c r="E17" s="203"/>
      <c r="F17" s="204"/>
      <c r="G17" s="205"/>
      <c r="H17" s="59"/>
      <c r="I17" s="60"/>
      <c r="J17" s="60"/>
      <c r="K17" s="60"/>
      <c r="L17" s="60"/>
      <c r="M17" s="60"/>
      <c r="N17" s="60"/>
      <c r="O17" s="60"/>
      <c r="P17" s="60"/>
      <c r="Q17" s="60"/>
      <c r="R17" s="60"/>
      <c r="S17" s="60"/>
      <c r="T17" s="60"/>
      <c r="U17" s="60"/>
      <c r="V17" s="60"/>
      <c r="W17" s="60"/>
      <c r="X17" s="60"/>
    </row>
    <row r="18" spans="1:24" ht="30.95" customHeight="1" thickBot="1">
      <c r="A18" s="76" t="s">
        <v>38</v>
      </c>
      <c r="B18" s="76"/>
      <c r="C18" s="76"/>
      <c r="D18" s="91"/>
      <c r="E18" s="206"/>
      <c r="F18" s="206"/>
      <c r="G18" s="92"/>
      <c r="H18" s="60"/>
      <c r="I18" s="60"/>
      <c r="J18" s="60"/>
      <c r="K18" s="60"/>
      <c r="L18" s="60"/>
      <c r="M18" s="60"/>
      <c r="N18" s="61"/>
      <c r="O18" s="61"/>
      <c r="P18" s="61"/>
      <c r="Q18" s="61"/>
      <c r="R18" s="61"/>
      <c r="S18" s="60"/>
      <c r="T18" s="60"/>
      <c r="U18" s="60"/>
      <c r="V18" s="60"/>
      <c r="W18" s="60"/>
      <c r="X18" s="60"/>
    </row>
    <row r="19" spans="1:24" ht="30.95" customHeight="1">
      <c r="A19" s="76" t="s">
        <v>39</v>
      </c>
      <c r="B19" s="221" t="s">
        <v>40</v>
      </c>
      <c r="C19" s="221"/>
      <c r="D19" s="210"/>
      <c r="E19" s="210"/>
      <c r="F19" s="210"/>
      <c r="G19" s="210"/>
      <c r="H19" s="210"/>
      <c r="I19" s="210"/>
      <c r="J19" s="210"/>
      <c r="K19" s="210"/>
      <c r="L19" s="210"/>
      <c r="M19" s="211"/>
      <c r="N19" s="227" t="s">
        <v>248</v>
      </c>
      <c r="O19" s="230" t="s">
        <v>249</v>
      </c>
      <c r="P19" s="231"/>
      <c r="Q19" s="43"/>
      <c r="R19" s="207" t="s">
        <v>253</v>
      </c>
      <c r="S19" s="236"/>
      <c r="T19" s="95"/>
      <c r="U19" s="95"/>
      <c r="V19" s="95"/>
      <c r="W19" s="95"/>
      <c r="X19" s="83"/>
    </row>
    <row r="20" spans="1:24" ht="30.95" customHeight="1">
      <c r="A20" s="76"/>
      <c r="B20" s="221" t="s">
        <v>41</v>
      </c>
      <c r="C20" s="221"/>
      <c r="D20" s="210"/>
      <c r="E20" s="210"/>
      <c r="F20" s="210"/>
      <c r="G20" s="210"/>
      <c r="H20" s="210"/>
      <c r="I20" s="210"/>
      <c r="J20" s="210"/>
      <c r="K20" s="210"/>
      <c r="L20" s="210"/>
      <c r="M20" s="211"/>
      <c r="N20" s="228"/>
      <c r="O20" s="232" t="s">
        <v>250</v>
      </c>
      <c r="P20" s="233"/>
      <c r="Q20" s="44"/>
      <c r="R20" s="208"/>
      <c r="S20" s="237"/>
      <c r="T20" s="96"/>
      <c r="U20" s="96"/>
      <c r="V20" s="96"/>
      <c r="W20" s="96"/>
      <c r="X20" s="84"/>
    </row>
    <row r="21" spans="1:24" ht="30.95" customHeight="1">
      <c r="A21" s="76"/>
      <c r="B21" s="221" t="s">
        <v>42</v>
      </c>
      <c r="C21" s="221"/>
      <c r="D21" s="210"/>
      <c r="E21" s="210"/>
      <c r="F21" s="210"/>
      <c r="G21" s="210"/>
      <c r="H21" s="210"/>
      <c r="I21" s="210"/>
      <c r="J21" s="210"/>
      <c r="K21" s="210"/>
      <c r="L21" s="210"/>
      <c r="M21" s="211"/>
      <c r="N21" s="228"/>
      <c r="O21" s="232" t="s">
        <v>251</v>
      </c>
      <c r="P21" s="233"/>
      <c r="Q21" s="44"/>
      <c r="R21" s="208"/>
      <c r="S21" s="237"/>
      <c r="T21" s="96"/>
      <c r="U21" s="96"/>
      <c r="V21" s="96"/>
      <c r="W21" s="96"/>
      <c r="X21" s="84"/>
    </row>
    <row r="22" spans="1:24" ht="30.95" customHeight="1" thickBot="1">
      <c r="A22" s="86"/>
      <c r="B22" s="222" t="s">
        <v>43</v>
      </c>
      <c r="C22" s="222"/>
      <c r="D22" s="210"/>
      <c r="E22" s="210"/>
      <c r="F22" s="210"/>
      <c r="G22" s="210"/>
      <c r="H22" s="210"/>
      <c r="I22" s="210"/>
      <c r="J22" s="210"/>
      <c r="K22" s="210"/>
      <c r="L22" s="210"/>
      <c r="M22" s="211"/>
      <c r="N22" s="229"/>
      <c r="O22" s="234" t="s">
        <v>252</v>
      </c>
      <c r="P22" s="235"/>
      <c r="Q22" s="45"/>
      <c r="R22" s="209"/>
      <c r="S22" s="238"/>
      <c r="T22" s="206"/>
      <c r="U22" s="206"/>
      <c r="V22" s="206"/>
      <c r="W22" s="206"/>
      <c r="X22" s="92"/>
    </row>
    <row r="23" spans="1:24" ht="30.95" customHeight="1" thickBot="1">
      <c r="A23" s="239" t="s">
        <v>6</v>
      </c>
      <c r="B23" s="240"/>
      <c r="C23" s="241"/>
      <c r="D23" s="195" t="s">
        <v>255</v>
      </c>
      <c r="E23" s="195"/>
      <c r="F23" s="195"/>
      <c r="G23" s="195"/>
      <c r="H23" s="195"/>
      <c r="I23" s="195"/>
      <c r="J23" s="195"/>
      <c r="K23" s="195"/>
      <c r="L23" s="195"/>
      <c r="M23" s="195"/>
      <c r="N23" s="195"/>
      <c r="O23" s="195"/>
      <c r="P23" s="195"/>
      <c r="Q23" s="195"/>
      <c r="R23" s="195"/>
      <c r="S23" s="195"/>
      <c r="T23" s="195"/>
      <c r="U23" s="195"/>
      <c r="V23" s="195"/>
      <c r="W23" s="195"/>
      <c r="X23" s="196"/>
    </row>
    <row r="24" spans="1:24" ht="30.95" customHeight="1" thickBot="1">
      <c r="A24" s="237"/>
      <c r="B24" s="96"/>
      <c r="C24" s="242"/>
      <c r="D24" s="195" t="s">
        <v>59</v>
      </c>
      <c r="E24" s="195"/>
      <c r="F24" s="195"/>
      <c r="G24" s="195"/>
      <c r="H24" s="195"/>
      <c r="I24" s="195"/>
      <c r="J24" s="195"/>
      <c r="K24" s="195"/>
      <c r="L24" s="195"/>
      <c r="M24" s="195"/>
      <c r="N24" s="195"/>
      <c r="O24" s="195"/>
      <c r="P24" s="195"/>
      <c r="Q24" s="195"/>
      <c r="R24" s="195"/>
      <c r="S24" s="195"/>
      <c r="T24" s="195"/>
      <c r="U24" s="195"/>
      <c r="V24" s="195"/>
      <c r="W24" s="195"/>
      <c r="X24" s="196"/>
    </row>
    <row r="25" spans="1:24" ht="30.95" customHeight="1" thickBot="1">
      <c r="A25" s="243"/>
      <c r="B25" s="244"/>
      <c r="C25" s="245"/>
      <c r="D25" s="195" t="s">
        <v>254</v>
      </c>
      <c r="E25" s="195"/>
      <c r="F25" s="195"/>
      <c r="G25" s="195"/>
      <c r="H25" s="195"/>
      <c r="I25" s="195"/>
      <c r="J25" s="195"/>
      <c r="K25" s="195"/>
      <c r="L25" s="195"/>
      <c r="M25" s="195"/>
      <c r="N25" s="195"/>
      <c r="O25" s="195"/>
      <c r="P25" s="195"/>
      <c r="Q25" s="195"/>
      <c r="R25" s="195"/>
      <c r="S25" s="195"/>
      <c r="T25" s="195"/>
      <c r="U25" s="195"/>
      <c r="V25" s="195"/>
      <c r="W25" s="195"/>
      <c r="X25" s="196"/>
    </row>
  </sheetData>
  <mergeCells count="58">
    <mergeCell ref="S19:X22"/>
    <mergeCell ref="A23:C25"/>
    <mergeCell ref="D25:X25"/>
    <mergeCell ref="D19:M19"/>
    <mergeCell ref="T3:T4"/>
    <mergeCell ref="U3:U4"/>
    <mergeCell ref="N2:N4"/>
    <mergeCell ref="L2:M2"/>
    <mergeCell ref="O2:O4"/>
    <mergeCell ref="P2:S2"/>
    <mergeCell ref="T2:U2"/>
    <mergeCell ref="X2:X4"/>
    <mergeCell ref="E8:G8"/>
    <mergeCell ref="E9:G9"/>
    <mergeCell ref="D2:G2"/>
    <mergeCell ref="E15:G15"/>
    <mergeCell ref="D21:M21"/>
    <mergeCell ref="D22:M22"/>
    <mergeCell ref="N19:N22"/>
    <mergeCell ref="O19:P19"/>
    <mergeCell ref="O20:P20"/>
    <mergeCell ref="O21:P21"/>
    <mergeCell ref="O22:P22"/>
    <mergeCell ref="D1:G1"/>
    <mergeCell ref="H3:I3"/>
    <mergeCell ref="J3:K3"/>
    <mergeCell ref="H2:K2"/>
    <mergeCell ref="H1:W1"/>
    <mergeCell ref="P3:Q3"/>
    <mergeCell ref="R3:S3"/>
    <mergeCell ref="V2:V4"/>
    <mergeCell ref="W2:W4"/>
    <mergeCell ref="L3:L4"/>
    <mergeCell ref="M3:M4"/>
    <mergeCell ref="E3:G4"/>
    <mergeCell ref="A1:C4"/>
    <mergeCell ref="B21:C21"/>
    <mergeCell ref="B22:C22"/>
    <mergeCell ref="A18:C18"/>
    <mergeCell ref="A19:A22"/>
    <mergeCell ref="B19:C19"/>
    <mergeCell ref="B20:C20"/>
    <mergeCell ref="E13:G13"/>
    <mergeCell ref="E14:G14"/>
    <mergeCell ref="D23:X23"/>
    <mergeCell ref="D24:X24"/>
    <mergeCell ref="A5:A17"/>
    <mergeCell ref="E5:G5"/>
    <mergeCell ref="E6:G6"/>
    <mergeCell ref="E7:G7"/>
    <mergeCell ref="E16:G16"/>
    <mergeCell ref="E17:G17"/>
    <mergeCell ref="D18:G18"/>
    <mergeCell ref="R19:R22"/>
    <mergeCell ref="E10:G10"/>
    <mergeCell ref="E11:G11"/>
    <mergeCell ref="E12:G12"/>
    <mergeCell ref="D20:M20"/>
  </mergeCells>
  <phoneticPr fontId="5" type="noConversion"/>
  <pageMargins left="0.70866141732283472" right="0.70866141732283472" top="0.74803149606299213" bottom="0.74803149606299213" header="0.31496062992125984" footer="0.31496062992125984"/>
  <pageSetup paperSize="9" scale="60" orientation="landscape" r:id="rId1"/>
  <drawing r:id="rId2"/>
  <legacyDrawing r:id="rId3"/>
  <extLst xmlns:x14="http://schemas.microsoft.com/office/spreadsheetml/2009/9/main">
    <ext uri="{CCE6A557-97BC-4b89-ADB6-D9C93CAAB3DF}">
      <x14:dataValidations xmlns:xm="http://schemas.microsoft.com/office/excel/2006/main" count="1">
        <x14:dataValidation type="list" allowBlank="1" showInputMessage="1" showErrorMessage="1">
          <x14:formula1>
            <xm:f>分类定义表!$B$1:$E$1</xm:f>
          </x14:formula1>
          <xm:sqref>D4</xm:sqref>
        </x14:dataValidation>
      </x14:dataValidations>
    </ext>
  </extLst>
</worksheet>
</file>

<file path=xl/worksheets/sheet5.xml><?xml version="1.0" encoding="utf-8"?>
<worksheet xmlns="http://schemas.openxmlformats.org/spreadsheetml/2006/main" xmlns:r="http://schemas.openxmlformats.org/officeDocument/2006/relationships">
  <dimension ref="B1:B14"/>
  <sheetViews>
    <sheetView workbookViewId="0">
      <selection activeCell="H12" sqref="H12"/>
    </sheetView>
  </sheetViews>
  <sheetFormatPr defaultColWidth="11" defaultRowHeight="21.95" customHeight="1"/>
  <cols>
    <col min="2" max="2" width="38.125" customWidth="1"/>
  </cols>
  <sheetData>
    <row r="1" spans="2:2" ht="21.95" customHeight="1" thickBot="1">
      <c r="B1" t="s">
        <v>197</v>
      </c>
    </row>
    <row r="2" spans="2:2" ht="21.95" customHeight="1" thickBot="1">
      <c r="B2" s="32" t="s">
        <v>242</v>
      </c>
    </row>
    <row r="3" spans="2:2" ht="21.95" customHeight="1" thickBot="1">
      <c r="B3" s="35" t="s">
        <v>49</v>
      </c>
    </row>
    <row r="4" spans="2:2" ht="21.95" customHeight="1" thickBot="1">
      <c r="B4" s="35" t="s">
        <v>207</v>
      </c>
    </row>
    <row r="5" spans="2:2" ht="21.95" customHeight="1" thickBot="1">
      <c r="B5" s="35" t="s">
        <v>208</v>
      </c>
    </row>
    <row r="6" spans="2:2" ht="21.95" customHeight="1" thickBot="1">
      <c r="B6" s="35" t="s">
        <v>199</v>
      </c>
    </row>
    <row r="7" spans="2:2" ht="21.95" customHeight="1" thickBot="1">
      <c r="B7" s="35" t="s">
        <v>50</v>
      </c>
    </row>
    <row r="8" spans="2:2" ht="21.95" customHeight="1" thickBot="1">
      <c r="B8" s="35" t="s">
        <v>51</v>
      </c>
    </row>
    <row r="9" spans="2:2" ht="21.95" customHeight="1" thickBot="1">
      <c r="B9" s="35" t="s">
        <v>202</v>
      </c>
    </row>
    <row r="10" spans="2:2" ht="21.95" customHeight="1" thickBot="1">
      <c r="B10" s="35" t="s">
        <v>203</v>
      </c>
    </row>
    <row r="11" spans="2:2" ht="21.95" customHeight="1" thickBot="1">
      <c r="B11" s="35" t="s">
        <v>204</v>
      </c>
    </row>
    <row r="12" spans="2:2" ht="21.95" customHeight="1" thickBot="1">
      <c r="B12" s="35" t="s">
        <v>205</v>
      </c>
    </row>
    <row r="13" spans="2:2" ht="21.95" customHeight="1" thickBot="1">
      <c r="B13" s="35" t="s">
        <v>206</v>
      </c>
    </row>
    <row r="14" spans="2:2" ht="21.95" customHeight="1" thickBot="1">
      <c r="B14" s="35" t="s">
        <v>241</v>
      </c>
    </row>
  </sheetData>
  <phoneticPr fontId="5" type="noConversion"/>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dimension ref="B1:B14"/>
  <sheetViews>
    <sheetView workbookViewId="0">
      <selection activeCell="E9" sqref="E9"/>
    </sheetView>
  </sheetViews>
  <sheetFormatPr defaultColWidth="11" defaultRowHeight="23.1" customHeight="1"/>
  <cols>
    <col min="2" max="2" width="38.875" customWidth="1"/>
  </cols>
  <sheetData>
    <row r="1" spans="2:2" ht="23.1" customHeight="1" thickBot="1">
      <c r="B1" s="31" t="s">
        <v>198</v>
      </c>
    </row>
    <row r="2" spans="2:2" ht="23.1" customHeight="1" thickBot="1">
      <c r="B2" s="33" t="s">
        <v>48</v>
      </c>
    </row>
    <row r="3" spans="2:2" ht="23.1" customHeight="1" thickBot="1">
      <c r="B3" s="36" t="s">
        <v>49</v>
      </c>
    </row>
    <row r="4" spans="2:2" ht="23.1" customHeight="1" thickBot="1">
      <c r="B4" s="38" t="s">
        <v>207</v>
      </c>
    </row>
    <row r="5" spans="2:2" ht="23.1" customHeight="1" thickBot="1">
      <c r="B5" s="38" t="s">
        <v>208</v>
      </c>
    </row>
    <row r="6" spans="2:2" ht="23.1" customHeight="1" thickBot="1">
      <c r="B6" s="36" t="s">
        <v>210</v>
      </c>
    </row>
    <row r="7" spans="2:2" ht="23.1" customHeight="1" thickBot="1">
      <c r="B7" s="36" t="s">
        <v>200</v>
      </c>
    </row>
    <row r="8" spans="2:2" ht="23.1" customHeight="1" thickBot="1">
      <c r="B8" s="36" t="s">
        <v>211</v>
      </c>
    </row>
    <row r="9" spans="2:2" ht="23.1" customHeight="1" thickBot="1">
      <c r="B9" s="36" t="s">
        <v>201</v>
      </c>
    </row>
    <row r="10" spans="2:2" ht="23.1" customHeight="1" thickBot="1">
      <c r="B10" s="36" t="s">
        <v>215</v>
      </c>
    </row>
    <row r="11" spans="2:2" ht="23.1" customHeight="1" thickBot="1">
      <c r="B11" s="36" t="s">
        <v>212</v>
      </c>
    </row>
    <row r="12" spans="2:2" ht="23.1" customHeight="1" thickBot="1">
      <c r="B12" s="36" t="s">
        <v>213</v>
      </c>
    </row>
    <row r="13" spans="2:2" ht="23.1" customHeight="1" thickBot="1">
      <c r="B13" s="36" t="s">
        <v>214</v>
      </c>
    </row>
    <row r="14" spans="2:2" ht="23.1" customHeight="1" thickBot="1">
      <c r="B14" s="38" t="s">
        <v>209</v>
      </c>
    </row>
  </sheetData>
  <phoneticPr fontId="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dimension ref="B1:B14"/>
  <sheetViews>
    <sheetView workbookViewId="0">
      <selection activeCell="B20" sqref="B20"/>
    </sheetView>
  </sheetViews>
  <sheetFormatPr defaultColWidth="11" defaultRowHeight="20.100000000000001" customHeight="1"/>
  <cols>
    <col min="2" max="2" width="50.875" customWidth="1"/>
  </cols>
  <sheetData>
    <row r="1" spans="2:2" ht="20.100000000000001" customHeight="1" thickBot="1">
      <c r="B1" t="s">
        <v>227</v>
      </c>
    </row>
    <row r="2" spans="2:2" ht="20.100000000000001" customHeight="1" thickBot="1">
      <c r="B2" s="34" t="s">
        <v>48</v>
      </c>
    </row>
    <row r="3" spans="2:2" ht="20.100000000000001" customHeight="1" thickBot="1">
      <c r="B3" s="37" t="s">
        <v>49</v>
      </c>
    </row>
    <row r="4" spans="2:2" ht="26.25" thickBot="1">
      <c r="B4" s="37" t="s">
        <v>243</v>
      </c>
    </row>
    <row r="5" spans="2:2" ht="20.100000000000001" customHeight="1" thickBot="1">
      <c r="B5" s="37" t="s">
        <v>222</v>
      </c>
    </row>
    <row r="6" spans="2:2" ht="20.100000000000001" customHeight="1" thickBot="1">
      <c r="B6" s="37" t="s">
        <v>217</v>
      </c>
    </row>
    <row r="7" spans="2:2" ht="20.100000000000001" customHeight="1" thickBot="1">
      <c r="B7" s="37" t="s">
        <v>218</v>
      </c>
    </row>
    <row r="8" spans="2:2" ht="20.100000000000001" customHeight="1" thickBot="1">
      <c r="B8" s="37" t="s">
        <v>219</v>
      </c>
    </row>
    <row r="9" spans="2:2" ht="20.100000000000001" customHeight="1" thickBot="1">
      <c r="B9" s="37" t="s">
        <v>220</v>
      </c>
    </row>
    <row r="10" spans="2:2" ht="20.100000000000001" customHeight="1" thickBot="1">
      <c r="B10" s="37" t="s">
        <v>223</v>
      </c>
    </row>
    <row r="11" spans="2:2" ht="20.100000000000001" customHeight="1" thickBot="1">
      <c r="B11" s="37" t="s">
        <v>224</v>
      </c>
    </row>
    <row r="12" spans="2:2" ht="20.100000000000001" customHeight="1" thickBot="1">
      <c r="B12" s="37" t="s">
        <v>225</v>
      </c>
    </row>
    <row r="13" spans="2:2" ht="20.100000000000001" customHeight="1" thickBot="1">
      <c r="B13" s="37" t="s">
        <v>244</v>
      </c>
    </row>
    <row r="14" spans="2:2" ht="20.100000000000001" customHeight="1" thickBot="1">
      <c r="B14" s="37" t="s">
        <v>245</v>
      </c>
    </row>
  </sheetData>
  <phoneticPr fontId="5"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dimension ref="B1:B14"/>
  <sheetViews>
    <sheetView workbookViewId="0">
      <selection activeCell="E22" sqref="E22"/>
    </sheetView>
  </sheetViews>
  <sheetFormatPr defaultColWidth="29.625" defaultRowHeight="21.95" customHeight="1"/>
  <sheetData>
    <row r="1" spans="2:2" ht="21.95" customHeight="1" thickBot="1">
      <c r="B1" t="s">
        <v>240</v>
      </c>
    </row>
    <row r="2" spans="2:2" ht="21.95" customHeight="1" thickBot="1">
      <c r="B2" s="39" t="s">
        <v>48</v>
      </c>
    </row>
    <row r="3" spans="2:2" ht="21.95" customHeight="1" thickBot="1">
      <c r="B3" s="40" t="s">
        <v>49</v>
      </c>
    </row>
    <row r="4" spans="2:2" ht="21.95" customHeight="1" thickBot="1">
      <c r="B4" s="40" t="s">
        <v>236</v>
      </c>
    </row>
    <row r="5" spans="2:2" ht="21.95" customHeight="1" thickBot="1">
      <c r="B5" s="40" t="s">
        <v>237</v>
      </c>
    </row>
    <row r="6" spans="2:2" ht="21.95" customHeight="1" thickBot="1">
      <c r="B6" s="41" t="s">
        <v>228</v>
      </c>
    </row>
    <row r="7" spans="2:2" ht="21.95" customHeight="1" thickBot="1">
      <c r="B7" s="41" t="s">
        <v>229</v>
      </c>
    </row>
    <row r="8" spans="2:2" ht="21.95" customHeight="1" thickBot="1">
      <c r="B8" s="41" t="s">
        <v>230</v>
      </c>
    </row>
    <row r="9" spans="2:2" ht="21.95" customHeight="1" thickBot="1">
      <c r="B9" s="41" t="s">
        <v>231</v>
      </c>
    </row>
    <row r="10" spans="2:2" ht="21.95" customHeight="1" thickBot="1">
      <c r="B10" s="41" t="s">
        <v>232</v>
      </c>
    </row>
    <row r="11" spans="2:2" ht="21.95" customHeight="1" thickBot="1">
      <c r="B11" s="41" t="s">
        <v>233</v>
      </c>
    </row>
    <row r="12" spans="2:2" ht="21.95" customHeight="1" thickBot="1">
      <c r="B12" s="41" t="s">
        <v>234</v>
      </c>
    </row>
    <row r="13" spans="2:2" ht="21.95" customHeight="1" thickBot="1">
      <c r="B13" s="41" t="s">
        <v>235</v>
      </c>
    </row>
    <row r="14" spans="2:2" ht="21.95" customHeight="1" thickBot="1">
      <c r="B14" s="41" t="s">
        <v>238</v>
      </c>
    </row>
  </sheetData>
  <phoneticPr fontId="5"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dimension ref="B1:E14"/>
  <sheetViews>
    <sheetView workbookViewId="0">
      <selection activeCell="D1" sqref="D1:D1048576"/>
    </sheetView>
  </sheetViews>
  <sheetFormatPr defaultColWidth="9" defaultRowHeight="13.5"/>
  <cols>
    <col min="1" max="1" width="5.875" customWidth="1"/>
    <col min="2" max="2" width="34.875" customWidth="1"/>
    <col min="3" max="3" width="32.5" customWidth="1"/>
    <col min="4" max="4" width="34.125" customWidth="1"/>
    <col min="5" max="5" width="31" customWidth="1"/>
  </cols>
  <sheetData>
    <row r="1" spans="2:5" ht="30.95" customHeight="1" thickBot="1">
      <c r="B1" t="s">
        <v>197</v>
      </c>
      <c r="C1" s="31" t="s">
        <v>198</v>
      </c>
      <c r="D1" t="s">
        <v>227</v>
      </c>
      <c r="E1" t="s">
        <v>240</v>
      </c>
    </row>
    <row r="2" spans="2:5" ht="15" thickBot="1">
      <c r="B2" s="32" t="s">
        <v>48</v>
      </c>
      <c r="C2" s="33" t="s">
        <v>48</v>
      </c>
      <c r="D2" s="34" t="s">
        <v>48</v>
      </c>
      <c r="E2" s="39" t="s">
        <v>48</v>
      </c>
    </row>
    <row r="3" spans="2:5" ht="15" thickBot="1">
      <c r="B3" s="35" t="s">
        <v>49</v>
      </c>
      <c r="C3" s="36" t="s">
        <v>49</v>
      </c>
      <c r="D3" s="37" t="s">
        <v>49</v>
      </c>
      <c r="E3" s="40" t="s">
        <v>49</v>
      </c>
    </row>
    <row r="4" spans="2:5" ht="15" thickBot="1">
      <c r="B4" s="35" t="s">
        <v>207</v>
      </c>
      <c r="C4" s="38" t="s">
        <v>207</v>
      </c>
      <c r="D4" s="37" t="s">
        <v>221</v>
      </c>
      <c r="E4" s="40" t="s">
        <v>236</v>
      </c>
    </row>
    <row r="5" spans="2:5" ht="15" thickBot="1">
      <c r="B5" s="35" t="s">
        <v>208</v>
      </c>
      <c r="C5" s="38" t="s">
        <v>208</v>
      </c>
      <c r="D5" s="37" t="s">
        <v>216</v>
      </c>
      <c r="E5" s="40" t="s">
        <v>237</v>
      </c>
    </row>
    <row r="6" spans="2:5" ht="39" thickBot="1">
      <c r="B6" s="35" t="s">
        <v>199</v>
      </c>
      <c r="C6" s="36" t="s">
        <v>210</v>
      </c>
      <c r="D6" s="37" t="s">
        <v>222</v>
      </c>
      <c r="E6" s="41" t="s">
        <v>228</v>
      </c>
    </row>
    <row r="7" spans="2:5" ht="29.25" thickBot="1">
      <c r="B7" s="35" t="s">
        <v>50</v>
      </c>
      <c r="C7" s="36" t="s">
        <v>200</v>
      </c>
      <c r="D7" s="37" t="s">
        <v>217</v>
      </c>
      <c r="E7" s="41" t="s">
        <v>229</v>
      </c>
    </row>
    <row r="8" spans="2:5" ht="26.25" thickBot="1">
      <c r="B8" s="35" t="s">
        <v>51</v>
      </c>
      <c r="C8" s="36" t="s">
        <v>211</v>
      </c>
      <c r="D8" s="37" t="s">
        <v>218</v>
      </c>
      <c r="E8" s="41" t="s">
        <v>230</v>
      </c>
    </row>
    <row r="9" spans="2:5" ht="39" thickBot="1">
      <c r="B9" s="35" t="s">
        <v>202</v>
      </c>
      <c r="C9" s="36" t="s">
        <v>201</v>
      </c>
      <c r="D9" s="37" t="s">
        <v>219</v>
      </c>
      <c r="E9" s="41" t="s">
        <v>231</v>
      </c>
    </row>
    <row r="10" spans="2:5" ht="29.25" thickBot="1">
      <c r="B10" s="35" t="s">
        <v>203</v>
      </c>
      <c r="C10" s="36" t="s">
        <v>215</v>
      </c>
      <c r="D10" s="37" t="s">
        <v>220</v>
      </c>
      <c r="E10" s="41" t="s">
        <v>232</v>
      </c>
    </row>
    <row r="11" spans="2:5" ht="15" thickBot="1">
      <c r="B11" s="35" t="s">
        <v>204</v>
      </c>
      <c r="C11" s="36" t="s">
        <v>212</v>
      </c>
      <c r="D11" s="37" t="s">
        <v>223</v>
      </c>
      <c r="E11" s="41" t="s">
        <v>233</v>
      </c>
    </row>
    <row r="12" spans="2:5" ht="26.25" thickBot="1">
      <c r="B12" s="35" t="s">
        <v>205</v>
      </c>
      <c r="C12" s="36" t="s">
        <v>213</v>
      </c>
      <c r="D12" s="37" t="s">
        <v>224</v>
      </c>
      <c r="E12" s="41" t="s">
        <v>234</v>
      </c>
    </row>
    <row r="13" spans="2:5" ht="26.25" thickBot="1">
      <c r="B13" s="35" t="s">
        <v>206</v>
      </c>
      <c r="C13" s="36" t="s">
        <v>214</v>
      </c>
      <c r="D13" s="37" t="s">
        <v>225</v>
      </c>
      <c r="E13" s="41" t="s">
        <v>235</v>
      </c>
    </row>
    <row r="14" spans="2:5" ht="29.25" thickBot="1">
      <c r="B14" s="35" t="s">
        <v>209</v>
      </c>
      <c r="C14" s="38" t="s">
        <v>209</v>
      </c>
      <c r="D14" s="37" t="s">
        <v>226</v>
      </c>
      <c r="E14" s="41" t="s">
        <v>238</v>
      </c>
    </row>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例_WBS总表</vt:lpstr>
      <vt:lpstr>例_QCD总表</vt:lpstr>
      <vt:lpstr>WBS总表</vt:lpstr>
      <vt:lpstr>QCD总表</vt:lpstr>
      <vt:lpstr>硬件</vt:lpstr>
      <vt:lpstr>软件</vt:lpstr>
      <vt:lpstr>生物医药</vt:lpstr>
      <vt:lpstr>服务平台</vt:lpstr>
      <vt:lpstr>分类定义表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隽永</dc:creator>
  <cp:lastModifiedBy>Chinese User</cp:lastModifiedBy>
  <cp:lastPrinted>2020-12-03T03:17:56Z</cp:lastPrinted>
  <dcterms:created xsi:type="dcterms:W3CDTF">2018-11-08T07:13:02Z</dcterms:created>
  <dcterms:modified xsi:type="dcterms:W3CDTF">2020-12-03T03:21:39Z</dcterms:modified>
</cp:coreProperties>
</file>